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030" windowHeight="8505" activeTab="1"/>
  </bookViews>
  <sheets>
    <sheet name="PageRank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<sst xmlns="http://schemas.openxmlformats.org/spreadsheetml/2006/main" count="12" uniqueCount="12">
  <si>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Incidensmatricen for en graf med 6 knuder. </t>
  </si>
  <si>
    <t>(i,j)</t>
  </si>
  <si>
    <t>Indgang (i,j)=1 hvis og hvis der er en kant fra knude i til knude j.</t>
  </si>
  <si>
    <t>udgrad</t>
  </si>
  <si>
    <t>Skridt</t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</si>
  <si>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>(s)</t>
    </r>
  </si>
  <si>
    <r>
      <t>p</t>
    </r>
    <r>
      <rPr>
        <vertAlign val="subscript"/>
        <sz val="11"/>
        <color indexed="8"/>
        <rFont val="Calibri"/>
        <family val="2"/>
      </rPr>
      <t>i</t>
    </r>
    <r>
      <rPr>
        <vertAlign val="superscript"/>
        <sz val="11"/>
        <color indexed="8"/>
        <rFont val="Calibri"/>
        <family val="2"/>
      </rPr>
      <t xml:space="preserve">(s) </t>
    </r>
    <r>
      <rPr>
        <sz val="11"/>
        <color theme="1"/>
        <rFont val="Calibri"/>
        <family val="2"/>
      </rPr>
      <t>/udgrad(i)</t>
    </r>
  </si>
  <si>
    <t>(j,i)</t>
  </si>
  <si>
    <t>indgrad</t>
  </si>
  <si>
    <t>Incidensmatrice</t>
  </si>
  <si>
    <t>Transponerede incidensmatrice</t>
  </si>
  <si>
    <t>Sandsynlighed for tilfældigt spring: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</si>
</sst>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center" wrapText="1" readingOrder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wrapText="1" readingOrder="1"/>
    </xf>
    <xf numFmtId="3" fontId="38" fillId="0" borderId="0" xfId="0" applyNumberFormat="1" applyFont="1" applyBorder="1" applyAlignment="1">
      <alignment horizontal="center" wrapText="1" readingOrder="1"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5.8515625" style="0" customWidth="1"/>
  </cols>
  <sheetData>
    <row r="1" spans="1:5" ht="15">
      <c r="A1" s="1" t="s">
        <v>11</v>
      </c>
      <c r="E1" s="18">
        <f>1/6</f>
        <v>0.16666666666666666</v>
      </c>
    </row>
    <row r="3" spans="2:14" ht="18.75">
      <c r="B3" s="25" t="s">
        <v>5</v>
      </c>
      <c r="C3" s="25"/>
      <c r="D3" s="25"/>
      <c r="E3" s="25"/>
      <c r="F3" s="25"/>
      <c r="G3" s="25"/>
      <c r="I3" s="25" t="s">
        <v>6</v>
      </c>
      <c r="J3" s="25"/>
      <c r="K3" s="25"/>
      <c r="L3" s="25"/>
      <c r="M3" s="25"/>
      <c r="N3" s="25"/>
    </row>
    <row r="4" spans="1:15" s="11" customFormat="1" ht="15">
      <c r="A4" s="8" t="s">
        <v>4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/>
      <c r="I4" s="2">
        <f aca="true" t="shared" si="0" ref="I4:N4">B4</f>
        <v>1</v>
      </c>
      <c r="J4" s="2">
        <f t="shared" si="0"/>
        <v>2</v>
      </c>
      <c r="K4" s="2">
        <f t="shared" si="0"/>
        <v>3</v>
      </c>
      <c r="L4" s="2">
        <f t="shared" si="0"/>
        <v>4</v>
      </c>
      <c r="M4" s="2">
        <f t="shared" si="0"/>
        <v>5</v>
      </c>
      <c r="N4" s="2">
        <f t="shared" si="0"/>
        <v>6</v>
      </c>
      <c r="O4"/>
    </row>
    <row r="5" spans="1:32" s="11" customFormat="1" ht="18.75">
      <c r="A5" s="4">
        <v>0</v>
      </c>
      <c r="B5" s="15">
        <v>1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>
        <f>B5/INDEX(Graf!$H$6:$H$11,PageRank!B$4)</f>
        <v>1</v>
      </c>
      <c r="J5" s="15">
        <f>C5/INDEX(Graf!$H$6:$H$11,PageRank!C$4)</f>
        <v>0</v>
      </c>
      <c r="K5" s="15">
        <f>D5/INDEX(Graf!$H$6:$H$11,PageRank!D$4)</f>
        <v>0</v>
      </c>
      <c r="L5" s="15">
        <f>E5/INDEX(Graf!$H$6:$H$11,PageRank!E$4)</f>
        <v>0</v>
      </c>
      <c r="M5" s="15">
        <f>F5/INDEX(Graf!$H$6:$H$11,PageRank!F$4)</f>
        <v>0</v>
      </c>
      <c r="N5" s="15">
        <f>G5/INDEX(Graf!$H$6:$H$11,PageRank!G$4)</f>
        <v>0</v>
      </c>
      <c r="O5"/>
      <c r="P5" s="12"/>
      <c r="Q5" s="13"/>
      <c r="R5" s="12"/>
      <c r="S5" s="12"/>
      <c r="T5" s="12"/>
      <c r="U5" s="12"/>
      <c r="V5" s="12"/>
      <c r="X5" s="14"/>
      <c r="Y5" s="14"/>
      <c r="Z5" s="14"/>
      <c r="AA5" s="14"/>
      <c r="AB5" s="14"/>
      <c r="AC5" s="14"/>
      <c r="AD5" s="14"/>
      <c r="AE5" s="14"/>
      <c r="AF5" s="14"/>
    </row>
    <row r="6" spans="1:32" ht="18.75">
      <c r="A6" s="4">
        <f>A5+1</f>
        <v>1</v>
      </c>
      <c r="B6" s="15">
        <f ca="1">(1-$E$1)*SUMIF(OFFSET(Graf!$K$5:$P$5,B$4,0),"=1",$I5:$N5)+$E$1*(1/6)</f>
        <v>0.027777777777777776</v>
      </c>
      <c r="C6" s="15">
        <f ca="1">(1-$E$1)*SUMIF(OFFSET(Graf!$K$5:$P$5,C$4,0),"=1",$I5:$N5)+$E$1*(1/6)</f>
        <v>0.027777777777777776</v>
      </c>
      <c r="D6" s="15">
        <f ca="1">(1-$E$1)*SUMIF(OFFSET(Graf!$K$5:$P$5,D$4,0),"=1",$I5:$N5)+$E$1*(1/6)</f>
        <v>0.8611111111111112</v>
      </c>
      <c r="E6" s="15">
        <f ca="1">(1-$E$1)*SUMIF(OFFSET(Graf!$K$5:$P$5,E$4,0),"=1",$I5:$N5)+$E$1*(1/6)</f>
        <v>0.027777777777777776</v>
      </c>
      <c r="F6" s="15">
        <f ca="1">(1-$E$1)*SUMIF(OFFSET(Graf!$K$5:$P$5,F$4,0),"=1",$I5:$N5)+$E$1*(1/6)</f>
        <v>0.027777777777777776</v>
      </c>
      <c r="G6" s="15">
        <f ca="1">(1-$E$1)*SUMIF(OFFSET(Graf!$K$5:$P$5,G$4,0),"=1",$I5:$N5)+$E$1*(1/6)</f>
        <v>0.027777777777777776</v>
      </c>
      <c r="H6" s="15"/>
      <c r="I6" s="15">
        <f>B6/INDEX(Graf!$H$6:$H$11,PageRank!B$4,0)</f>
        <v>0.027777777777777776</v>
      </c>
      <c r="J6" s="15">
        <f>C6/INDEX(Graf!$H$6:$H$11,PageRank!C$4,0)</f>
        <v>0.027777777777777776</v>
      </c>
      <c r="K6" s="15">
        <f>D6/INDEX(Graf!$H$6:$H$11,PageRank!D$4,0)</f>
        <v>0.4305555555555556</v>
      </c>
      <c r="L6" s="15">
        <f>E6/INDEX(Graf!$H$6:$H$11,PageRank!E$4,0)</f>
        <v>0.027777777777777776</v>
      </c>
      <c r="M6" s="15">
        <f>F6/INDEX(Graf!$H$6:$H$11,PageRank!F$4,0)</f>
        <v>0.027777777777777776</v>
      </c>
      <c r="N6" s="15">
        <f>G6/INDEX(Graf!$H$6:$H$11,PageRank!G$4,0)</f>
        <v>0.009259259259259259</v>
      </c>
      <c r="P6" s="10"/>
      <c r="Q6" s="10"/>
      <c r="R6" s="10"/>
      <c r="S6" s="10"/>
      <c r="T6" s="10"/>
      <c r="U6" s="10"/>
      <c r="V6" s="10"/>
      <c r="X6" s="9"/>
      <c r="Y6" s="9"/>
      <c r="Z6" s="9"/>
      <c r="AA6" s="9"/>
      <c r="AB6" s="9"/>
      <c r="AC6" s="9"/>
      <c r="AD6" s="9"/>
      <c r="AE6" s="9"/>
      <c r="AF6" s="9"/>
    </row>
    <row r="7" spans="1:32" ht="18.75">
      <c r="A7" s="4">
        <f aca="true" t="shared" si="1" ref="A7:A70">A6+1</f>
        <v>2</v>
      </c>
      <c r="B7" s="15">
        <f ca="1">(1-$E$1)*SUMIF(OFFSET(Graf!$K$5:$P$5,B$4,0),"=1",$I6:$N6)+$E$1*(1/6)</f>
        <v>0.035493827160493825</v>
      </c>
      <c r="C7" s="15">
        <f ca="1">(1-$E$1)*SUMIF(OFFSET(Graf!$K$5:$P$5,C$4,0),"=1",$I6:$N6)+$E$1*(1/6)</f>
        <v>0.035493827160493825</v>
      </c>
      <c r="D7" s="15">
        <f ca="1">(1-$E$1)*SUMIF(OFFSET(Graf!$K$5:$P$5,D$4,0),"=1",$I6:$N6)+$E$1*(1/6)</f>
        <v>0.07407407407407407</v>
      </c>
      <c r="E7" s="15">
        <f ca="1">(1-$E$1)*SUMIF(OFFSET(Graf!$K$5:$P$5,E$4,0),"=1",$I6:$N6)+$E$1*(1/6)</f>
        <v>0.3865740740740741</v>
      </c>
      <c r="F7" s="15">
        <f ca="1">(1-$E$1)*SUMIF(OFFSET(Graf!$K$5:$P$5,F$4,0),"=1",$I6:$N6)+$E$1*(1/6)</f>
        <v>0.39429012345679015</v>
      </c>
      <c r="G7" s="15">
        <f ca="1">(1-$E$1)*SUMIF(OFFSET(Graf!$K$5:$P$5,G$4,0),"=1",$I6:$N6)+$E$1*(1/6)</f>
        <v>0.07407407407407407</v>
      </c>
      <c r="H7" s="15"/>
      <c r="I7" s="15">
        <f>B7/INDEX(Graf!$H$6:$H$11,PageRank!B$4,0)</f>
        <v>0.035493827160493825</v>
      </c>
      <c r="J7" s="15">
        <f>C7/INDEX(Graf!$H$6:$H$11,PageRank!C$4,0)</f>
        <v>0.035493827160493825</v>
      </c>
      <c r="K7" s="15">
        <f>D7/INDEX(Graf!$H$6:$H$11,PageRank!D$4,0)</f>
        <v>0.037037037037037035</v>
      </c>
      <c r="L7" s="15">
        <f>E7/INDEX(Graf!$H$6:$H$11,PageRank!E$4,0)</f>
        <v>0.3865740740740741</v>
      </c>
      <c r="M7" s="15">
        <f>F7/INDEX(Graf!$H$6:$H$11,PageRank!F$4,0)</f>
        <v>0.39429012345679015</v>
      </c>
      <c r="N7" s="15">
        <f>G7/INDEX(Graf!$H$6:$H$11,PageRank!G$4,0)</f>
        <v>0.024691358024691357</v>
      </c>
      <c r="P7" s="10"/>
      <c r="Q7" s="10"/>
      <c r="R7" s="10"/>
      <c r="S7" s="10"/>
      <c r="T7" s="10"/>
      <c r="U7" s="10"/>
      <c r="V7" s="10"/>
      <c r="X7" s="9"/>
      <c r="Y7" s="9"/>
      <c r="Z7" s="9"/>
      <c r="AA7" s="9"/>
      <c r="AB7" s="9"/>
      <c r="AC7" s="9"/>
      <c r="AD7" s="9"/>
      <c r="AE7" s="9"/>
      <c r="AF7" s="9"/>
    </row>
    <row r="8" spans="1:32" ht="18.75">
      <c r="A8" s="4">
        <f t="shared" si="1"/>
        <v>3</v>
      </c>
      <c r="B8" s="15">
        <f ca="1">(1-$E$1)*SUMIF(OFFSET(Graf!$K$5:$P$5,B$4,0),"=1",$I7:$N7)+$E$1*(1/6)</f>
        <v>0.04835390946502058</v>
      </c>
      <c r="C8" s="15">
        <f ca="1">(1-$E$1)*SUMIF(OFFSET(Graf!$K$5:$P$5,C$4,0),"=1",$I7:$N7)+$E$1*(1/6)</f>
        <v>0.04835390946502058</v>
      </c>
      <c r="D8" s="15">
        <f ca="1">(1-$E$1)*SUMIF(OFFSET(Graf!$K$5:$P$5,D$4,0),"=1",$I7:$N7)+$E$1*(1/6)</f>
        <v>0.08693415637860083</v>
      </c>
      <c r="E8" s="15">
        <f ca="1">(1-$E$1)*SUMIF(OFFSET(Graf!$K$5:$P$5,E$4,0),"=1",$I7:$N7)+$E$1*(1/6)</f>
        <v>0.05864197530864197</v>
      </c>
      <c r="F8" s="15">
        <f ca="1">(1-$E$1)*SUMIF(OFFSET(Graf!$K$5:$P$5,F$4,0),"=1",$I7:$N7)+$E$1*(1/6)</f>
        <v>0.07921810699588477</v>
      </c>
      <c r="G8" s="15">
        <f ca="1">(1-$E$1)*SUMIF(OFFSET(Graf!$K$5:$P$5,G$4,0),"=1",$I7:$N7)+$E$1*(1/6)</f>
        <v>0.6784979423868315</v>
      </c>
      <c r="H8" s="15"/>
      <c r="I8" s="15">
        <f>B8/INDEX(Graf!$H$6:$H$11,PageRank!B$4,0)</f>
        <v>0.04835390946502058</v>
      </c>
      <c r="J8" s="15">
        <f>C8/INDEX(Graf!$H$6:$H$11,PageRank!C$4,0)</f>
        <v>0.04835390946502058</v>
      </c>
      <c r="K8" s="15">
        <f>D8/INDEX(Graf!$H$6:$H$11,PageRank!D$4,0)</f>
        <v>0.043467078189300415</v>
      </c>
      <c r="L8" s="15">
        <f>E8/INDEX(Graf!$H$6:$H$11,PageRank!E$4,0)</f>
        <v>0.05864197530864197</v>
      </c>
      <c r="M8" s="15">
        <f>F8/INDEX(Graf!$H$6:$H$11,PageRank!F$4,0)</f>
        <v>0.07921810699588477</v>
      </c>
      <c r="N8" s="15">
        <f>G8/INDEX(Graf!$H$6:$H$11,PageRank!G$4,0)</f>
        <v>0.22616598079561048</v>
      </c>
      <c r="P8" s="10"/>
      <c r="Q8" s="10"/>
      <c r="R8" s="10"/>
      <c r="S8" s="10"/>
      <c r="T8" s="10"/>
      <c r="U8" s="10"/>
      <c r="V8" s="10"/>
      <c r="X8" s="9"/>
      <c r="Y8" s="9"/>
      <c r="Z8" s="9"/>
      <c r="AA8" s="9"/>
      <c r="AB8" s="9"/>
      <c r="AC8" s="9"/>
      <c r="AD8" s="9"/>
      <c r="AE8" s="9"/>
      <c r="AF8" s="9"/>
    </row>
    <row r="9" spans="1:32" ht="18.75">
      <c r="A9" s="4">
        <f t="shared" si="1"/>
        <v>4</v>
      </c>
      <c r="B9" s="15">
        <f ca="1">(1-$E$1)*SUMIF(OFFSET(Graf!$K$5:$P$5,B$4,0),"=1",$I8:$N8)+$E$1*(1/6)</f>
        <v>0.21624942844078654</v>
      </c>
      <c r="C9" s="15">
        <f ca="1">(1-$E$1)*SUMIF(OFFSET(Graf!$K$5:$P$5,C$4,0),"=1",$I8:$N8)+$E$1*(1/6)</f>
        <v>0.21624942844078654</v>
      </c>
      <c r="D9" s="15">
        <f ca="1">(1-$E$1)*SUMIF(OFFSET(Graf!$K$5:$P$5,D$4,0),"=1",$I8:$N8)+$E$1*(1/6)</f>
        <v>0.10836762688614542</v>
      </c>
      <c r="E9" s="15">
        <f ca="1">(1-$E$1)*SUMIF(OFFSET(Graf!$K$5:$P$5,E$4,0),"=1",$I8:$N8)+$E$1*(1/6)</f>
        <v>0.06400034293552812</v>
      </c>
      <c r="F9" s="15">
        <f ca="1">(1-$E$1)*SUMIF(OFFSET(Graf!$K$5:$P$5,F$4,0),"=1",$I8:$N8)+$E$1*(1/6)</f>
        <v>0.2524719935985369</v>
      </c>
      <c r="G9" s="15">
        <f ca="1">(1-$E$1)*SUMIF(OFFSET(Graf!$K$5:$P$5,G$4,0),"=1",$I8:$N8)+$E$1*(1/6)</f>
        <v>0.14266117969821673</v>
      </c>
      <c r="H9" s="15"/>
      <c r="I9" s="15">
        <f>B9/INDEX(Graf!$H$6:$H$11,PageRank!B$4,0)</f>
        <v>0.21624942844078654</v>
      </c>
      <c r="J9" s="15">
        <f>C9/INDEX(Graf!$H$6:$H$11,PageRank!C$4,0)</f>
        <v>0.21624942844078654</v>
      </c>
      <c r="K9" s="15">
        <f>D9/INDEX(Graf!$H$6:$H$11,PageRank!D$4,0)</f>
        <v>0.05418381344307271</v>
      </c>
      <c r="L9" s="15">
        <f>E9/INDEX(Graf!$H$6:$H$11,PageRank!E$4,0)</f>
        <v>0.06400034293552812</v>
      </c>
      <c r="M9" s="15">
        <f>F9/INDEX(Graf!$H$6:$H$11,PageRank!F$4,0)</f>
        <v>0.2524719935985369</v>
      </c>
      <c r="N9" s="15">
        <f>G9/INDEX(Graf!$H$6:$H$11,PageRank!G$4,0)</f>
        <v>0.04755372656607224</v>
      </c>
      <c r="P9" s="10"/>
      <c r="Q9" s="10"/>
      <c r="R9" s="10"/>
      <c r="S9" s="10"/>
      <c r="T9" s="10"/>
      <c r="U9" s="10"/>
      <c r="V9" s="10"/>
      <c r="X9" s="9"/>
      <c r="Y9" s="9"/>
      <c r="Z9" s="9"/>
      <c r="AA9" s="9"/>
      <c r="AB9" s="9"/>
      <c r="AC9" s="9"/>
      <c r="AD9" s="9"/>
      <c r="AE9" s="9"/>
      <c r="AF9" s="9"/>
    </row>
    <row r="10" spans="1:32" ht="18.75">
      <c r="A10" s="4">
        <f t="shared" si="1"/>
        <v>5</v>
      </c>
      <c r="B10" s="15">
        <f ca="1">(1-$E$1)*SUMIF(OFFSET(Graf!$K$5:$P$5,B$4,0),"=1",$I9:$N9)+$E$1*(1/6)</f>
        <v>0.06740588324950464</v>
      </c>
      <c r="C10" s="15">
        <f ca="1">(1-$E$1)*SUMIF(OFFSET(Graf!$K$5:$P$5,C$4,0),"=1",$I9:$N9)+$E$1*(1/6)</f>
        <v>0.06740588324950464</v>
      </c>
      <c r="D10" s="15">
        <f ca="1">(1-$E$1)*SUMIF(OFFSET(Graf!$K$5:$P$5,D$4,0),"=1",$I9:$N9)+$E$1*(1/6)</f>
        <v>0.38819349184575536</v>
      </c>
      <c r="E10" s="15">
        <f ca="1">(1-$E$1)*SUMIF(OFFSET(Graf!$K$5:$P$5,E$4,0),"=1",$I9:$N9)+$E$1*(1/6)</f>
        <v>0.07293095564700502</v>
      </c>
      <c r="F10" s="15">
        <f ca="1">(1-$E$1)*SUMIF(OFFSET(Graf!$K$5:$P$5,F$4,0),"=1",$I9:$N9)+$E$1*(1/6)</f>
        <v>0.1125590611187319</v>
      </c>
      <c r="G10" s="15">
        <f ca="1">(1-$E$1)*SUMIF(OFFSET(Graf!$K$5:$P$5,G$4,0),"=1",$I9:$N9)+$E$1*(1/6)</f>
        <v>0.2915047248894987</v>
      </c>
      <c r="H10" s="15"/>
      <c r="I10" s="15">
        <f>B10/INDEX(Graf!$H$6:$H$11,PageRank!B$4,0)</f>
        <v>0.06740588324950464</v>
      </c>
      <c r="J10" s="15">
        <f>C10/INDEX(Graf!$H$6:$H$11,PageRank!C$4,0)</f>
        <v>0.06740588324950464</v>
      </c>
      <c r="K10" s="15">
        <f>D10/INDEX(Graf!$H$6:$H$11,PageRank!D$4,0)</f>
        <v>0.19409674592287768</v>
      </c>
      <c r="L10" s="15">
        <f>E10/INDEX(Graf!$H$6:$H$11,PageRank!E$4,0)</f>
        <v>0.07293095564700502</v>
      </c>
      <c r="M10" s="15">
        <f>F10/INDEX(Graf!$H$6:$H$11,PageRank!F$4,0)</f>
        <v>0.1125590611187319</v>
      </c>
      <c r="N10" s="15">
        <f>G10/INDEX(Graf!$H$6:$H$11,PageRank!G$4,0)</f>
        <v>0.0971682416298329</v>
      </c>
      <c r="P10" s="10"/>
      <c r="Q10" s="10"/>
      <c r="R10" s="10"/>
      <c r="S10" s="10"/>
      <c r="T10" s="10"/>
      <c r="U10" s="10"/>
      <c r="V10" s="10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8.75">
      <c r="A11" s="4">
        <f t="shared" si="1"/>
        <v>6</v>
      </c>
      <c r="B11" s="15">
        <f ca="1">(1-$E$1)*SUMIF(OFFSET(Graf!$K$5:$P$5,B$4,0),"=1",$I10:$N10)+$E$1*(1/6)</f>
        <v>0.1087513124693052</v>
      </c>
      <c r="C11" s="15">
        <f ca="1">(1-$E$1)*SUMIF(OFFSET(Graf!$K$5:$P$5,C$4,0),"=1",$I10:$N10)+$E$1*(1/6)</f>
        <v>0.1087513124693052</v>
      </c>
      <c r="D11" s="15">
        <f ca="1">(1-$E$1)*SUMIF(OFFSET(Graf!$K$5:$P$5,D$4,0),"=1",$I10:$N10)+$E$1*(1/6)</f>
        <v>0.1401209165269522</v>
      </c>
      <c r="E11" s="15">
        <f ca="1">(1-$E$1)*SUMIF(OFFSET(Graf!$K$5:$P$5,E$4,0),"=1",$I10:$N10)+$E$1*(1/6)</f>
        <v>0.1895250660468425</v>
      </c>
      <c r="F11" s="15">
        <f ca="1">(1-$E$1)*SUMIF(OFFSET(Graf!$K$5:$P$5,F$4,0),"=1",$I10:$N10)+$E$1*(1/6)</f>
        <v>0.27049860073836995</v>
      </c>
      <c r="G11" s="15">
        <f ca="1">(1-$E$1)*SUMIF(OFFSET(Graf!$K$5:$P$5,G$4,0),"=1",$I10:$N10)+$E$1*(1/6)</f>
        <v>0.1823527917492252</v>
      </c>
      <c r="H11" s="15"/>
      <c r="I11" s="15">
        <f>B11/INDEX(Graf!$H$6:$H$11,PageRank!B$4,0)</f>
        <v>0.1087513124693052</v>
      </c>
      <c r="J11" s="15">
        <f>C11/INDEX(Graf!$H$6:$H$11,PageRank!C$4,0)</f>
        <v>0.1087513124693052</v>
      </c>
      <c r="K11" s="15">
        <f>D11/INDEX(Graf!$H$6:$H$11,PageRank!D$4,0)</f>
        <v>0.0700604582634761</v>
      </c>
      <c r="L11" s="15">
        <f>E11/INDEX(Graf!$H$6:$H$11,PageRank!E$4,0)</f>
        <v>0.1895250660468425</v>
      </c>
      <c r="M11" s="15">
        <f>F11/INDEX(Graf!$H$6:$H$11,PageRank!F$4,0)</f>
        <v>0.27049860073836995</v>
      </c>
      <c r="N11" s="15">
        <f>G11/INDEX(Graf!$H$6:$H$11,PageRank!G$4,0)</f>
        <v>0.0607842639164084</v>
      </c>
      <c r="P11" s="10"/>
      <c r="Q11" s="10"/>
      <c r="R11" s="10"/>
      <c r="S11" s="10"/>
      <c r="T11" s="10"/>
      <c r="U11" s="10"/>
      <c r="V11" s="10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8.75">
      <c r="A12" s="4">
        <f t="shared" si="1"/>
        <v>7</v>
      </c>
      <c r="B12" s="15">
        <f ca="1">(1-$E$1)*SUMIF(OFFSET(Graf!$K$5:$P$5,B$4,0),"=1",$I11:$N11)+$E$1*(1/6)</f>
        <v>0.07843133104145145</v>
      </c>
      <c r="C12" s="15">
        <f ca="1">(1-$E$1)*SUMIF(OFFSET(Graf!$K$5:$P$5,C$4,0),"=1",$I11:$N11)+$E$1*(1/6)</f>
        <v>0.07843133104145145</v>
      </c>
      <c r="D12" s="15">
        <f ca="1">(1-$E$1)*SUMIF(OFFSET(Graf!$K$5:$P$5,D$4,0),"=1",$I11:$N11)+$E$1*(1/6)</f>
        <v>0.20902996522661976</v>
      </c>
      <c r="E12" s="15">
        <f ca="1">(1-$E$1)*SUMIF(OFFSET(Graf!$K$5:$P$5,E$4,0),"=1",$I11:$N11)+$E$1*(1/6)</f>
        <v>0.08616149299734119</v>
      </c>
      <c r="F12" s="15">
        <f ca="1">(1-$E$1)*SUMIF(OFFSET(Graf!$K$5:$P$5,F$4,0),"=1",$I11:$N11)+$E$1*(1/6)</f>
        <v>0.13681504626101487</v>
      </c>
      <c r="G12" s="15">
        <f ca="1">(1-$E$1)*SUMIF(OFFSET(Graf!$K$5:$P$5,G$4,0),"=1",$I11:$N11)+$E$1*(1/6)</f>
        <v>0.41113083343212153</v>
      </c>
      <c r="H12" s="15"/>
      <c r="I12" s="15">
        <f>B12/INDEX(Graf!$H$6:$H$11,PageRank!B$4,0)</f>
        <v>0.07843133104145145</v>
      </c>
      <c r="J12" s="15">
        <f>C12/INDEX(Graf!$H$6:$H$11,PageRank!C$4,0)</f>
        <v>0.07843133104145145</v>
      </c>
      <c r="K12" s="15">
        <f>D12/INDEX(Graf!$H$6:$H$11,PageRank!D$4,0)</f>
        <v>0.10451498261330988</v>
      </c>
      <c r="L12" s="15">
        <f>E12/INDEX(Graf!$H$6:$H$11,PageRank!E$4,0)</f>
        <v>0.08616149299734119</v>
      </c>
      <c r="M12" s="15">
        <f>F12/INDEX(Graf!$H$6:$H$11,PageRank!F$4,0)</f>
        <v>0.13681504626101487</v>
      </c>
      <c r="N12" s="15">
        <f>G12/INDEX(Graf!$H$6:$H$11,PageRank!G$4,0)</f>
        <v>0.1370436111440405</v>
      </c>
      <c r="P12" s="10"/>
      <c r="Q12" s="10"/>
      <c r="R12" s="10"/>
      <c r="S12" s="10"/>
      <c r="T12" s="10"/>
      <c r="U12" s="10"/>
      <c r="V12" s="10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.75">
      <c r="A13" s="4">
        <f t="shared" si="1"/>
        <v>8</v>
      </c>
      <c r="B13" s="15">
        <f ca="1">(1-$E$1)*SUMIF(OFFSET(Graf!$K$5:$P$5,B$4,0),"=1",$I12:$N12)+$E$1*(1/6)</f>
        <v>0.1419807870644782</v>
      </c>
      <c r="C13" s="15">
        <f ca="1">(1-$E$1)*SUMIF(OFFSET(Graf!$K$5:$P$5,C$4,0),"=1",$I12:$N12)+$E$1*(1/6)</f>
        <v>0.1419807870644782</v>
      </c>
      <c r="D13" s="15">
        <f ca="1">(1-$E$1)*SUMIF(OFFSET(Graf!$K$5:$P$5,D$4,0),"=1",$I12:$N12)+$E$1*(1/6)</f>
        <v>0.15849666284686353</v>
      </c>
      <c r="E13" s="15">
        <f ca="1">(1-$E$1)*SUMIF(OFFSET(Graf!$K$5:$P$5,E$4,0),"=1",$I12:$N12)+$E$1*(1/6)</f>
        <v>0.11487359662220269</v>
      </c>
      <c r="F13" s="15">
        <f ca="1">(1-$E$1)*SUMIF(OFFSET(Graf!$K$5:$P$5,F$4,0),"=1",$I12:$N12)+$E$1*(1/6)</f>
        <v>0.2290766059089031</v>
      </c>
      <c r="G13" s="15">
        <f ca="1">(1-$E$1)*SUMIF(OFFSET(Graf!$K$5:$P$5,G$4,0),"=1",$I12:$N12)+$E$1*(1/6)</f>
        <v>0.21359156049307448</v>
      </c>
      <c r="H13" s="15"/>
      <c r="I13" s="15">
        <f>B13/INDEX(Graf!$H$6:$H$11,PageRank!B$4,0)</f>
        <v>0.1419807870644782</v>
      </c>
      <c r="J13" s="15">
        <f>C13/INDEX(Graf!$H$6:$H$11,PageRank!C$4,0)</f>
        <v>0.1419807870644782</v>
      </c>
      <c r="K13" s="15">
        <f>D13/INDEX(Graf!$H$6:$H$11,PageRank!D$4,0)</f>
        <v>0.07924833142343177</v>
      </c>
      <c r="L13" s="15">
        <f>E13/INDEX(Graf!$H$6:$H$11,PageRank!E$4,0)</f>
        <v>0.11487359662220269</v>
      </c>
      <c r="M13" s="15">
        <f>F13/INDEX(Graf!$H$6:$H$11,PageRank!F$4,0)</f>
        <v>0.2290766059089031</v>
      </c>
      <c r="N13" s="15">
        <f>G13/INDEX(Graf!$H$6:$H$11,PageRank!G$4,0)</f>
        <v>0.07119718683102483</v>
      </c>
      <c r="P13" s="10"/>
      <c r="Q13" s="10"/>
      <c r="R13" s="10"/>
      <c r="S13" s="10"/>
      <c r="T13" s="10"/>
      <c r="U13" s="10"/>
      <c r="V13" s="10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.75">
      <c r="A14" s="4">
        <f t="shared" si="1"/>
        <v>9</v>
      </c>
      <c r="B14" s="15">
        <f ca="1">(1-$E$1)*SUMIF(OFFSET(Graf!$K$5:$P$5,B$4,0),"=1",$I13:$N13)+$E$1*(1/6)</f>
        <v>0.0871087668036318</v>
      </c>
      <c r="C14" s="15">
        <f ca="1">(1-$E$1)*SUMIF(OFFSET(Graf!$K$5:$P$5,C$4,0),"=1",$I13:$N13)+$E$1*(1/6)</f>
        <v>0.0871087668036318</v>
      </c>
      <c r="D14" s="15">
        <f ca="1">(1-$E$1)*SUMIF(OFFSET(Graf!$K$5:$P$5,D$4,0),"=1",$I13:$N13)+$E$1*(1/6)</f>
        <v>0.26441242288524147</v>
      </c>
      <c r="E14" s="15">
        <f ca="1">(1-$E$1)*SUMIF(OFFSET(Graf!$K$5:$P$5,E$4,0),"=1",$I13:$N13)+$E$1*(1/6)</f>
        <v>0.09381805396397092</v>
      </c>
      <c r="F14" s="15">
        <f ca="1">(1-$E$1)*SUMIF(OFFSET(Graf!$K$5:$P$5,F$4,0),"=1",$I13:$N13)+$E$1*(1/6)</f>
        <v>0.15314904298982496</v>
      </c>
      <c r="G14" s="15">
        <f ca="1">(1-$E$1)*SUMIF(OFFSET(Graf!$K$5:$P$5,G$4,0),"=1",$I13:$N13)+$E$1*(1/6)</f>
        <v>0.3144029465536993</v>
      </c>
      <c r="H14" s="15"/>
      <c r="I14" s="15">
        <f>B14/INDEX(Graf!$H$6:$H$11,PageRank!B$4,0)</f>
        <v>0.0871087668036318</v>
      </c>
      <c r="J14" s="15">
        <f>C14/INDEX(Graf!$H$6:$H$11,PageRank!C$4,0)</f>
        <v>0.0871087668036318</v>
      </c>
      <c r="K14" s="15">
        <f>D14/INDEX(Graf!$H$6:$H$11,PageRank!D$4,0)</f>
        <v>0.13220621144262074</v>
      </c>
      <c r="L14" s="15">
        <f>E14/INDEX(Graf!$H$6:$H$11,PageRank!E$4,0)</f>
        <v>0.09381805396397092</v>
      </c>
      <c r="M14" s="15">
        <f>F14/INDEX(Graf!$H$6:$H$11,PageRank!F$4,0)</f>
        <v>0.15314904298982496</v>
      </c>
      <c r="N14" s="15">
        <f>G14/INDEX(Graf!$H$6:$H$11,PageRank!G$4,0)</f>
        <v>0.10480098218456645</v>
      </c>
      <c r="P14" s="10"/>
      <c r="Q14" s="10"/>
      <c r="R14" s="10"/>
      <c r="S14" s="10"/>
      <c r="T14" s="10"/>
      <c r="U14" s="10"/>
      <c r="V14" s="10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.75">
      <c r="A15" s="4">
        <f t="shared" si="1"/>
        <v>10</v>
      </c>
      <c r="B15" s="15">
        <f ca="1">(1-$E$1)*SUMIF(OFFSET(Graf!$K$5:$P$5,B$4,0),"=1",$I14:$N14)+$E$1*(1/6)</f>
        <v>0.11511192959824981</v>
      </c>
      <c r="C15" s="15">
        <f ca="1">(1-$E$1)*SUMIF(OFFSET(Graf!$K$5:$P$5,C$4,0),"=1",$I14:$N14)+$E$1*(1/6)</f>
        <v>0.11511192959824981</v>
      </c>
      <c r="D15" s="15">
        <f ca="1">(1-$E$1)*SUMIF(OFFSET(Graf!$K$5:$P$5,D$4,0),"=1",$I14:$N14)+$E$1*(1/6)</f>
        <v>0.1729590557838308</v>
      </c>
      <c r="E15" s="15">
        <f ca="1">(1-$E$1)*SUMIF(OFFSET(Graf!$K$5:$P$5,E$4,0),"=1",$I14:$N14)+$E$1*(1/6)</f>
        <v>0.1379496206466284</v>
      </c>
      <c r="F15" s="15">
        <f ca="1">(1-$E$1)*SUMIF(OFFSET(Graf!$K$5:$P$5,F$4,0),"=1",$I14:$N14)+$E$1*(1/6)</f>
        <v>0.22528377246710046</v>
      </c>
      <c r="G15" s="15">
        <f ca="1">(1-$E$1)*SUMIF(OFFSET(Graf!$K$5:$P$5,G$4,0),"=1",$I14:$N14)+$E$1*(1/6)</f>
        <v>0.23358369190594103</v>
      </c>
      <c r="H15" s="15"/>
      <c r="I15" s="15">
        <f>B15/INDEX(Graf!$H$6:$H$11,PageRank!B$4,0)</f>
        <v>0.11511192959824981</v>
      </c>
      <c r="J15" s="15">
        <f>C15/INDEX(Graf!$H$6:$H$11,PageRank!C$4,0)</f>
        <v>0.11511192959824981</v>
      </c>
      <c r="K15" s="15">
        <f>D15/INDEX(Graf!$H$6:$H$11,PageRank!D$4,0)</f>
        <v>0.0864795278919154</v>
      </c>
      <c r="L15" s="15">
        <f>E15/INDEX(Graf!$H$6:$H$11,PageRank!E$4,0)</f>
        <v>0.1379496206466284</v>
      </c>
      <c r="M15" s="15">
        <f>F15/INDEX(Graf!$H$6:$H$11,PageRank!F$4,0)</f>
        <v>0.22528377246710046</v>
      </c>
      <c r="N15" s="15">
        <f>G15/INDEX(Graf!$H$6:$H$11,PageRank!G$4,0)</f>
        <v>0.07786123063531368</v>
      </c>
      <c r="P15" s="10"/>
      <c r="Q15" s="10"/>
      <c r="R15" s="10"/>
      <c r="S15" s="10"/>
      <c r="T15" s="10"/>
      <c r="U15" s="10"/>
      <c r="V15" s="10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.75">
      <c r="A16" s="4">
        <f t="shared" si="1"/>
        <v>11</v>
      </c>
      <c r="B16" s="15">
        <f ca="1">(1-$E$1)*SUMIF(OFFSET(Graf!$K$5:$P$5,B$4,0),"=1",$I15:$N15)+$E$1*(1/6)</f>
        <v>0.09266213664053918</v>
      </c>
      <c r="C16" s="15">
        <f ca="1">(1-$E$1)*SUMIF(OFFSET(Graf!$K$5:$P$5,C$4,0),"=1",$I15:$N15)+$E$1*(1/6)</f>
        <v>0.09266213664053918</v>
      </c>
      <c r="D16" s="15">
        <f ca="1">(1-$E$1)*SUMIF(OFFSET(Graf!$K$5:$P$5,D$4,0),"=1",$I15:$N15)+$E$1*(1/6)</f>
        <v>0.21963099377486078</v>
      </c>
      <c r="E16" s="15">
        <f ca="1">(1-$E$1)*SUMIF(OFFSET(Graf!$K$5:$P$5,E$4,0),"=1",$I15:$N15)+$E$1*(1/6)</f>
        <v>0.09984405102104062</v>
      </c>
      <c r="F16" s="15">
        <f ca="1">(1-$E$1)*SUMIF(OFFSET(Graf!$K$5:$P$5,F$4,0),"=1",$I15:$N15)+$E$1*(1/6)</f>
        <v>0.164728409883802</v>
      </c>
      <c r="G16" s="15">
        <f ca="1">(1-$E$1)*SUMIF(OFFSET(Graf!$K$5:$P$5,G$4,0),"=1",$I15:$N15)+$E$1*(1/6)</f>
        <v>0.33047227203921853</v>
      </c>
      <c r="H16" s="15"/>
      <c r="I16" s="15">
        <f>B16/INDEX(Graf!$H$6:$H$11,PageRank!B$4,0)</f>
        <v>0.09266213664053918</v>
      </c>
      <c r="J16" s="15">
        <f>C16/INDEX(Graf!$H$6:$H$11,PageRank!C$4,0)</f>
        <v>0.09266213664053918</v>
      </c>
      <c r="K16" s="15">
        <f>D16/INDEX(Graf!$H$6:$H$11,PageRank!D$4,0)</f>
        <v>0.10981549688743039</v>
      </c>
      <c r="L16" s="15">
        <f>E16/INDEX(Graf!$H$6:$H$11,PageRank!E$4,0)</f>
        <v>0.09984405102104062</v>
      </c>
      <c r="M16" s="15">
        <f>F16/INDEX(Graf!$H$6:$H$11,PageRank!F$4,0)</f>
        <v>0.164728409883802</v>
      </c>
      <c r="N16" s="15">
        <f>G16/INDEX(Graf!$H$6:$H$11,PageRank!G$4,0)</f>
        <v>0.11015742401307284</v>
      </c>
      <c r="P16" s="10"/>
      <c r="Q16" s="10"/>
      <c r="R16" s="10"/>
      <c r="S16" s="10"/>
      <c r="T16" s="10"/>
      <c r="U16" s="10"/>
      <c r="V16" s="10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8.75">
      <c r="A17" s="4">
        <f t="shared" si="1"/>
        <v>12</v>
      </c>
      <c r="B17" s="15">
        <f ca="1">(1-$E$1)*SUMIF(OFFSET(Graf!$K$5:$P$5,B$4,0),"=1",$I16:$N16)+$E$1*(1/6)</f>
        <v>0.11957563112200514</v>
      </c>
      <c r="C17" s="15">
        <f ca="1">(1-$E$1)*SUMIF(OFFSET(Graf!$K$5:$P$5,C$4,0),"=1",$I16:$N16)+$E$1*(1/6)</f>
        <v>0.11957563112200514</v>
      </c>
      <c r="D17" s="15">
        <f ca="1">(1-$E$1)*SUMIF(OFFSET(Graf!$K$5:$P$5,D$4,0),"=1",$I16:$N16)+$E$1*(1/6)</f>
        <v>0.18221467217867643</v>
      </c>
      <c r="E17" s="15">
        <f ca="1">(1-$E$1)*SUMIF(OFFSET(Graf!$K$5:$P$5,E$4,0),"=1",$I16:$N16)+$E$1*(1/6)</f>
        <v>0.11929069185063644</v>
      </c>
      <c r="F17" s="15">
        <f ca="1">(1-$E$1)*SUMIF(OFFSET(Graf!$K$5:$P$5,F$4,0),"=1",$I16:$N16)+$E$1*(1/6)</f>
        <v>0.2110885451948638</v>
      </c>
      <c r="G17" s="15">
        <f ca="1">(1-$E$1)*SUMIF(OFFSET(Graf!$K$5:$P$5,G$4,0),"=1",$I16:$N16)+$E$1*(1/6)</f>
        <v>0.2482548285318133</v>
      </c>
      <c r="H17" s="15"/>
      <c r="I17" s="15">
        <f>B17/INDEX(Graf!$H$6:$H$11,PageRank!B$4,0)</f>
        <v>0.11957563112200514</v>
      </c>
      <c r="J17" s="15">
        <f>C17/INDEX(Graf!$H$6:$H$11,PageRank!C$4,0)</f>
        <v>0.11957563112200514</v>
      </c>
      <c r="K17" s="15">
        <f>D17/INDEX(Graf!$H$6:$H$11,PageRank!D$4,0)</f>
        <v>0.09110733608933821</v>
      </c>
      <c r="L17" s="15">
        <f>E17/INDEX(Graf!$H$6:$H$11,PageRank!E$4,0)</f>
        <v>0.11929069185063644</v>
      </c>
      <c r="M17" s="15">
        <f>F17/INDEX(Graf!$H$6:$H$11,PageRank!F$4,0)</f>
        <v>0.2110885451948638</v>
      </c>
      <c r="N17" s="15">
        <f>G17/INDEX(Graf!$H$6:$H$11,PageRank!G$4,0)</f>
        <v>0.08275160951060444</v>
      </c>
      <c r="P17" s="10"/>
      <c r="Q17" s="10"/>
      <c r="R17" s="10"/>
      <c r="S17" s="10"/>
      <c r="T17" s="10"/>
      <c r="U17" s="10"/>
      <c r="V17" s="10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8.75">
      <c r="A18" s="4">
        <f t="shared" si="1"/>
        <v>13</v>
      </c>
      <c r="B18" s="15">
        <f ca="1">(1-$E$1)*SUMIF(OFFSET(Graf!$K$5:$P$5,B$4,0),"=1",$I17:$N17)+$E$1*(1/6)</f>
        <v>0.09673745236994814</v>
      </c>
      <c r="C18" s="15">
        <f ca="1">(1-$E$1)*SUMIF(OFFSET(Graf!$K$5:$P$5,C$4,0),"=1",$I17:$N17)+$E$1*(1/6)</f>
        <v>0.09673745236994814</v>
      </c>
      <c r="D18" s="15">
        <f ca="1">(1-$E$1)*SUMIF(OFFSET(Graf!$K$5:$P$5,D$4,0),"=1",$I17:$N17)+$E$1*(1/6)</f>
        <v>0.22707049631445303</v>
      </c>
      <c r="E18" s="15">
        <f ca="1">(1-$E$1)*SUMIF(OFFSET(Graf!$K$5:$P$5,E$4,0),"=1",$I17:$N17)+$E$1*(1/6)</f>
        <v>0.10370055785222629</v>
      </c>
      <c r="F18" s="15">
        <f ca="1">(1-$E$1)*SUMIF(OFFSET(Graf!$K$5:$P$5,F$4,0),"=1",$I17:$N17)+$E$1*(1/6)</f>
        <v>0.17266023244439666</v>
      </c>
      <c r="G18" s="15">
        <f ca="1">(1-$E$1)*SUMIF(OFFSET(Graf!$K$5:$P$5,G$4,0),"=1",$I17:$N17)+$E$1*(1/6)</f>
        <v>0.303093808649028</v>
      </c>
      <c r="H18" s="15"/>
      <c r="I18" s="15">
        <f>B18/INDEX(Graf!$H$6:$H$11,PageRank!B$4,0)</f>
        <v>0.09673745236994814</v>
      </c>
      <c r="J18" s="15">
        <f>C18/INDEX(Graf!$H$6:$H$11,PageRank!C$4,0)</f>
        <v>0.09673745236994814</v>
      </c>
      <c r="K18" s="15">
        <f>D18/INDEX(Graf!$H$6:$H$11,PageRank!D$4,0)</f>
        <v>0.11353524815722651</v>
      </c>
      <c r="L18" s="15">
        <f>E18/INDEX(Graf!$H$6:$H$11,PageRank!E$4,0)</f>
        <v>0.10370055785222629</v>
      </c>
      <c r="M18" s="15">
        <f>F18/INDEX(Graf!$H$6:$H$11,PageRank!F$4,0)</f>
        <v>0.17266023244439666</v>
      </c>
      <c r="N18" s="15">
        <f>G18/INDEX(Graf!$H$6:$H$11,PageRank!G$4,0)</f>
        <v>0.101031269549676</v>
      </c>
      <c r="P18" s="10"/>
      <c r="Q18" s="10"/>
      <c r="R18" s="10"/>
      <c r="S18" s="10"/>
      <c r="T18" s="10"/>
      <c r="U18" s="10"/>
      <c r="V18" s="10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8.75">
      <c r="A19" s="4">
        <f t="shared" si="1"/>
        <v>14</v>
      </c>
      <c r="B19" s="15">
        <f ca="1">(1-$E$1)*SUMIF(OFFSET(Graf!$K$5:$P$5,B$4,0),"=1",$I18:$N18)+$E$1*(1/6)</f>
        <v>0.11197050240250779</v>
      </c>
      <c r="C19" s="15">
        <f ca="1">(1-$E$1)*SUMIF(OFFSET(Graf!$K$5:$P$5,C$4,0),"=1",$I18:$N18)+$E$1*(1/6)</f>
        <v>0.11197050240250779</v>
      </c>
      <c r="D19" s="15">
        <f ca="1">(1-$E$1)*SUMIF(OFFSET(Graf!$K$5:$P$5,D$4,0),"=1",$I18:$N18)+$E$1*(1/6)</f>
        <v>0.1890068650610247</v>
      </c>
      <c r="E19" s="15">
        <f ca="1">(1-$E$1)*SUMIF(OFFSET(Graf!$K$5:$P$5,E$4,0),"=1",$I18:$N18)+$E$1*(1/6)</f>
        <v>0.12239048457546654</v>
      </c>
      <c r="F19" s="15">
        <f ca="1">(1-$E$1)*SUMIF(OFFSET(Graf!$K$5:$P$5,F$4,0),"=1",$I18:$N18)+$E$1*(1/6)</f>
        <v>0.20658320920019657</v>
      </c>
      <c r="G19" s="15">
        <f ca="1">(1-$E$1)*SUMIF(OFFSET(Graf!$K$5:$P$5,G$4,0),"=1",$I18:$N18)+$E$1*(1/6)</f>
        <v>0.2580784363582969</v>
      </c>
      <c r="H19" s="15"/>
      <c r="I19" s="15">
        <f>B19/INDEX(Graf!$H$6:$H$11,PageRank!B$4,0)</f>
        <v>0.11197050240250779</v>
      </c>
      <c r="J19" s="15">
        <f>C19/INDEX(Graf!$H$6:$H$11,PageRank!C$4,0)</f>
        <v>0.11197050240250779</v>
      </c>
      <c r="K19" s="15">
        <f>D19/INDEX(Graf!$H$6:$H$11,PageRank!D$4,0)</f>
        <v>0.09450343253051235</v>
      </c>
      <c r="L19" s="15">
        <f>E19/INDEX(Graf!$H$6:$H$11,PageRank!E$4,0)</f>
        <v>0.12239048457546654</v>
      </c>
      <c r="M19" s="15">
        <f>F19/INDEX(Graf!$H$6:$H$11,PageRank!F$4,0)</f>
        <v>0.20658320920019657</v>
      </c>
      <c r="N19" s="15">
        <f>G19/INDEX(Graf!$H$6:$H$11,PageRank!G$4,0)</f>
        <v>0.08602614545276564</v>
      </c>
      <c r="P19" s="10"/>
      <c r="Q19" s="10"/>
      <c r="R19" s="10"/>
      <c r="S19" s="10"/>
      <c r="T19" s="10"/>
      <c r="U19" s="10"/>
      <c r="V19" s="10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8.75">
      <c r="A20" s="4">
        <f t="shared" si="1"/>
        <v>15</v>
      </c>
      <c r="B20" s="15">
        <f ca="1">(1-$E$1)*SUMIF(OFFSET(Graf!$K$5:$P$5,B$4,0),"=1",$I19:$N19)+$E$1*(1/6)</f>
        <v>0.09946623232174914</v>
      </c>
      <c r="C20" s="15">
        <f ca="1">(1-$E$1)*SUMIF(OFFSET(Graf!$K$5:$P$5,C$4,0),"=1",$I19:$N19)+$E$1*(1/6)</f>
        <v>0.09946623232174914</v>
      </c>
      <c r="D20" s="15">
        <f ca="1">(1-$E$1)*SUMIF(OFFSET(Graf!$K$5:$P$5,D$4,0),"=1",$I19:$N19)+$E$1*(1/6)</f>
        <v>0.21439528178195744</v>
      </c>
      <c r="E20" s="15">
        <f ca="1">(1-$E$1)*SUMIF(OFFSET(Graf!$K$5:$P$5,E$4,0),"=1",$I19:$N19)+$E$1*(1/6)</f>
        <v>0.10653063821987141</v>
      </c>
      <c r="F20" s="15">
        <f ca="1">(1-$E$1)*SUMIF(OFFSET(Graf!$K$5:$P$5,F$4,0),"=1",$I19:$N19)+$E$1*(1/6)</f>
        <v>0.1782190927638428</v>
      </c>
      <c r="G20" s="15">
        <f ca="1">(1-$E$1)*SUMIF(OFFSET(Graf!$K$5:$P$5,G$4,0),"=1",$I19:$N19)+$E$1*(1/6)</f>
        <v>0.3019225225908304</v>
      </c>
      <c r="H20" s="15"/>
      <c r="I20" s="15">
        <f>B20/INDEX(Graf!$H$6:$H$11,PageRank!B$4,0)</f>
        <v>0.09946623232174914</v>
      </c>
      <c r="J20" s="15">
        <f>C20/INDEX(Graf!$H$6:$H$11,PageRank!C$4,0)</f>
        <v>0.09946623232174914</v>
      </c>
      <c r="K20" s="15">
        <f>D20/INDEX(Graf!$H$6:$H$11,PageRank!D$4,0)</f>
        <v>0.10719764089097872</v>
      </c>
      <c r="L20" s="15">
        <f>E20/INDEX(Graf!$H$6:$H$11,PageRank!E$4,0)</f>
        <v>0.10653063821987141</v>
      </c>
      <c r="M20" s="15">
        <f>F20/INDEX(Graf!$H$6:$H$11,PageRank!F$4,0)</f>
        <v>0.1782190927638428</v>
      </c>
      <c r="N20" s="15">
        <f>G20/INDEX(Graf!$H$6:$H$11,PageRank!G$4,0)</f>
        <v>0.10064084086361014</v>
      </c>
      <c r="P20" s="10"/>
      <c r="Q20" s="10"/>
      <c r="R20" s="10"/>
      <c r="S20" s="10"/>
      <c r="T20" s="10"/>
      <c r="U20" s="10"/>
      <c r="V20" s="10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8.75">
      <c r="A21" s="4">
        <f t="shared" si="1"/>
        <v>16</v>
      </c>
      <c r="B21" s="15">
        <f ca="1">(1-$E$1)*SUMIF(OFFSET(Graf!$K$5:$P$5,B$4,0),"=1",$I20:$N20)+$E$1*(1/6)</f>
        <v>0.11164514516411957</v>
      </c>
      <c r="C21" s="15">
        <f ca="1">(1-$E$1)*SUMIF(OFFSET(Graf!$K$5:$P$5,C$4,0),"=1",$I20:$N20)+$E$1*(1/6)</f>
        <v>0.11164514516411957</v>
      </c>
      <c r="D21" s="15">
        <f ca="1">(1-$E$1)*SUMIF(OFFSET(Graf!$K$5:$P$5,D$4,0),"=1",$I20:$N20)+$E$1*(1/6)</f>
        <v>0.1935548316473597</v>
      </c>
      <c r="E21" s="15">
        <f ca="1">(1-$E$1)*SUMIF(OFFSET(Graf!$K$5:$P$5,E$4,0),"=1",$I20:$N20)+$E$1*(1/6)</f>
        <v>0.11710914518692671</v>
      </c>
      <c r="F21" s="15">
        <f ca="1">(1-$E$1)*SUMIF(OFFSET(Graf!$K$5:$P$5,F$4,0),"=1",$I20:$N20)+$E$1*(1/6)</f>
        <v>0.20097651257326848</v>
      </c>
      <c r="G21" s="15">
        <f ca="1">(1-$E$1)*SUMIF(OFFSET(Graf!$K$5:$P$5,G$4,0),"=1",$I20:$N20)+$E$1*(1/6)</f>
        <v>0.26506922026420626</v>
      </c>
      <c r="H21" s="15"/>
      <c r="I21" s="15">
        <f>B21/INDEX(Graf!$H$6:$H$11,PageRank!B$4,0)</f>
        <v>0.11164514516411957</v>
      </c>
      <c r="J21" s="15">
        <f>C21/INDEX(Graf!$H$6:$H$11,PageRank!C$4,0)</f>
        <v>0.11164514516411957</v>
      </c>
      <c r="K21" s="15">
        <f>D21/INDEX(Graf!$H$6:$H$11,PageRank!D$4,0)</f>
        <v>0.09677741582367985</v>
      </c>
      <c r="L21" s="15">
        <f>E21/INDEX(Graf!$H$6:$H$11,PageRank!E$4,0)</f>
        <v>0.11710914518692671</v>
      </c>
      <c r="M21" s="15">
        <f>F21/INDEX(Graf!$H$6:$H$11,PageRank!F$4,0)</f>
        <v>0.20097651257326848</v>
      </c>
      <c r="N21" s="15">
        <f>G21/INDEX(Graf!$H$6:$H$11,PageRank!G$4,0)</f>
        <v>0.08835640675473543</v>
      </c>
      <c r="P21" s="10"/>
      <c r="Q21" s="10"/>
      <c r="R21" s="10"/>
      <c r="S21" s="10"/>
      <c r="T21" s="10"/>
      <c r="U21" s="10"/>
      <c r="V21" s="10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8.75">
      <c r="A22" s="4">
        <f t="shared" si="1"/>
        <v>17</v>
      </c>
      <c r="B22" s="15">
        <f ca="1">(1-$E$1)*SUMIF(OFFSET(Graf!$K$5:$P$5,B$4,0),"=1",$I21:$N21)+$E$1*(1/6)</f>
        <v>0.1014081167400573</v>
      </c>
      <c r="C22" s="15">
        <f ca="1">(1-$E$1)*SUMIF(OFFSET(Graf!$K$5:$P$5,C$4,0),"=1",$I21:$N21)+$E$1*(1/6)</f>
        <v>0.1014081167400573</v>
      </c>
      <c r="D22" s="15">
        <f ca="1">(1-$E$1)*SUMIF(OFFSET(Graf!$K$5:$P$5,D$4,0),"=1",$I21:$N21)+$E$1*(1/6)</f>
        <v>0.21385301971797704</v>
      </c>
      <c r="E22" s="15">
        <f ca="1">(1-$E$1)*SUMIF(OFFSET(Graf!$K$5:$P$5,E$4,0),"=1",$I21:$N21)+$E$1*(1/6)</f>
        <v>0.10842562429751099</v>
      </c>
      <c r="F22" s="15">
        <f ca="1">(1-$E$1)*SUMIF(OFFSET(Graf!$K$5:$P$5,F$4,0),"=1",$I21:$N21)+$E$1*(1/6)</f>
        <v>0.1820559632597905</v>
      </c>
      <c r="G22" s="15">
        <f ca="1">(1-$E$1)*SUMIF(OFFSET(Graf!$K$5:$P$5,G$4,0),"=1",$I21:$N21)+$E$1*(1/6)</f>
        <v>0.29284915924460714</v>
      </c>
      <c r="H22" s="15"/>
      <c r="I22" s="15">
        <f>B22/INDEX(Graf!$H$6:$H$11,PageRank!B$4,0)</f>
        <v>0.1014081167400573</v>
      </c>
      <c r="J22" s="15">
        <f>C22/INDEX(Graf!$H$6:$H$11,PageRank!C$4,0)</f>
        <v>0.1014081167400573</v>
      </c>
      <c r="K22" s="15">
        <f>D22/INDEX(Graf!$H$6:$H$11,PageRank!D$4,0)</f>
        <v>0.10692650985898852</v>
      </c>
      <c r="L22" s="15">
        <f>E22/INDEX(Graf!$H$6:$H$11,PageRank!E$4,0)</f>
        <v>0.10842562429751099</v>
      </c>
      <c r="M22" s="15">
        <f>F22/INDEX(Graf!$H$6:$H$11,PageRank!F$4,0)</f>
        <v>0.1820559632597905</v>
      </c>
      <c r="N22" s="15">
        <f>G22/INDEX(Graf!$H$6:$H$11,PageRank!G$4,0)</f>
        <v>0.09761638641486904</v>
      </c>
      <c r="P22" s="10"/>
      <c r="Q22" s="10"/>
      <c r="R22" s="10"/>
      <c r="S22" s="10"/>
      <c r="T22" s="10"/>
      <c r="U22" s="10"/>
      <c r="V22" s="10"/>
      <c r="X22" s="9"/>
      <c r="Y22" s="9"/>
      <c r="Z22" s="9"/>
      <c r="AA22" s="9"/>
      <c r="AB22" s="9"/>
      <c r="AC22" s="9"/>
      <c r="AD22" s="9"/>
      <c r="AE22" s="9"/>
      <c r="AF22" s="9"/>
    </row>
    <row r="23" spans="1:14" ht="15">
      <c r="A23" s="4">
        <f t="shared" si="1"/>
        <v>18</v>
      </c>
      <c r="B23" s="15">
        <f ca="1">(1-$E$1)*SUMIF(OFFSET(Graf!$K$5:$P$5,B$4,0),"=1",$I22:$N22)+$E$1*(1/6)</f>
        <v>0.10912476645683532</v>
      </c>
      <c r="C23" s="15">
        <f ca="1">(1-$E$1)*SUMIF(OFFSET(Graf!$K$5:$P$5,C$4,0),"=1",$I22:$N22)+$E$1*(1/6)</f>
        <v>0.10912476645683532</v>
      </c>
      <c r="D23" s="15">
        <f ca="1">(1-$E$1)*SUMIF(OFFSET(Graf!$K$5:$P$5,D$4,0),"=1",$I22:$N22)+$E$1*(1/6)</f>
        <v>0.19679130567787328</v>
      </c>
      <c r="E23" s="15">
        <f ca="1">(1-$E$1)*SUMIF(OFFSET(Graf!$K$5:$P$5,E$4,0),"=1",$I22:$N22)+$E$1*(1/6)</f>
        <v>0.11688320266026822</v>
      </c>
      <c r="F23" s="15">
        <f ca="1">(1-$E$1)*SUMIF(OFFSET(Graf!$K$5:$P$5,F$4,0),"=1",$I22:$N22)+$E$1*(1/6)</f>
        <v>0.1982301913393258</v>
      </c>
      <c r="G23" s="15">
        <f ca="1">(1-$E$1)*SUMIF(OFFSET(Graf!$K$5:$P$5,G$4,0),"=1",$I22:$N22)+$E$1*(1/6)</f>
        <v>0.26984576740886235</v>
      </c>
      <c r="H23" s="15"/>
      <c r="I23" s="15">
        <f>B23/INDEX(Graf!$H$6:$H$11,PageRank!B$4,0)</f>
        <v>0.10912476645683532</v>
      </c>
      <c r="J23" s="15">
        <f>C23/INDEX(Graf!$H$6:$H$11,PageRank!C$4,0)</f>
        <v>0.10912476645683532</v>
      </c>
      <c r="K23" s="15">
        <f>D23/INDEX(Graf!$H$6:$H$11,PageRank!D$4,0)</f>
        <v>0.09839565283893664</v>
      </c>
      <c r="L23" s="15">
        <f>E23/INDEX(Graf!$H$6:$H$11,PageRank!E$4,0)</f>
        <v>0.11688320266026822</v>
      </c>
      <c r="M23" s="15">
        <f>F23/INDEX(Graf!$H$6:$H$11,PageRank!F$4,0)</f>
        <v>0.1982301913393258</v>
      </c>
      <c r="N23" s="15">
        <f>G23/INDEX(Graf!$H$6:$H$11,PageRank!G$4,0)</f>
        <v>0.08994858913628745</v>
      </c>
    </row>
    <row r="24" spans="1:14" ht="15">
      <c r="A24" s="4">
        <f t="shared" si="1"/>
        <v>19</v>
      </c>
      <c r="B24" s="15">
        <f ca="1">(1-$E$1)*SUMIF(OFFSET(Graf!$K$5:$P$5,B$4,0),"=1",$I23:$N23)+$E$1*(1/6)</f>
        <v>0.10273493539135066</v>
      </c>
      <c r="C24" s="15">
        <f ca="1">(1-$E$1)*SUMIF(OFFSET(Graf!$K$5:$P$5,C$4,0),"=1",$I23:$N23)+$E$1*(1/6)</f>
        <v>0.10273493539135066</v>
      </c>
      <c r="D24" s="15">
        <f ca="1">(1-$E$1)*SUMIF(OFFSET(Graf!$K$5:$P$5,D$4,0),"=1",$I23:$N23)+$E$1*(1/6)</f>
        <v>0.20965238853916995</v>
      </c>
      <c r="E24" s="15">
        <f ca="1">(1-$E$1)*SUMIF(OFFSET(Graf!$K$5:$P$5,E$4,0),"=1",$I23:$N23)+$E$1*(1/6)</f>
        <v>0.10977415514355832</v>
      </c>
      <c r="F24" s="15">
        <f ca="1">(1-$E$1)*SUMIF(OFFSET(Graf!$K$5:$P$5,F$4,0),"=1",$I23:$N23)+$E$1*(1/6)</f>
        <v>0.18473131275713117</v>
      </c>
      <c r="G24" s="15">
        <f ca="1">(1-$E$1)*SUMIF(OFFSET(Graf!$K$5:$P$5,G$4,0),"=1",$I23:$N23)+$E$1*(1/6)</f>
        <v>0.2903722727774395</v>
      </c>
      <c r="H24" s="15"/>
      <c r="I24" s="15">
        <f>B24/INDEX(Graf!$H$6:$H$11,PageRank!B$4,0)</f>
        <v>0.10273493539135066</v>
      </c>
      <c r="J24" s="15">
        <f>C24/INDEX(Graf!$H$6:$H$11,PageRank!C$4,0)</f>
        <v>0.10273493539135066</v>
      </c>
      <c r="K24" s="15">
        <f>D24/INDEX(Graf!$H$6:$H$11,PageRank!D$4,0)</f>
        <v>0.10482619426958498</v>
      </c>
      <c r="L24" s="15">
        <f>E24/INDEX(Graf!$H$6:$H$11,PageRank!E$4,0)</f>
        <v>0.10977415514355832</v>
      </c>
      <c r="M24" s="15">
        <f>F24/INDEX(Graf!$H$6:$H$11,PageRank!F$4,0)</f>
        <v>0.18473131275713117</v>
      </c>
      <c r="N24" s="15">
        <f>G24/INDEX(Graf!$H$6:$H$11,PageRank!G$4,0)</f>
        <v>0.09679075759247983</v>
      </c>
    </row>
    <row r="25" spans="1:14" ht="15">
      <c r="A25" s="4">
        <f t="shared" si="1"/>
        <v>20</v>
      </c>
      <c r="B25" s="15">
        <f ca="1">(1-$E$1)*SUMIF(OFFSET(Graf!$K$5:$P$5,B$4,0),"=1",$I24:$N24)+$E$1*(1/6)</f>
        <v>0.10843674243817764</v>
      </c>
      <c r="C25" s="15">
        <f ca="1">(1-$E$1)*SUMIF(OFFSET(Graf!$K$5:$P$5,C$4,0),"=1",$I24:$N24)+$E$1*(1/6)</f>
        <v>0.10843674243817764</v>
      </c>
      <c r="D25" s="15">
        <f ca="1">(1-$E$1)*SUMIF(OFFSET(Graf!$K$5:$P$5,D$4,0),"=1",$I24:$N24)+$E$1*(1/6)</f>
        <v>0.19900267009669553</v>
      </c>
      <c r="E25" s="15">
        <f ca="1">(1-$E$1)*SUMIF(OFFSET(Graf!$K$5:$P$5,E$4,0),"=1",$I24:$N24)+$E$1*(1/6)</f>
        <v>0.1151329396690986</v>
      </c>
      <c r="F25" s="15">
        <f ca="1">(1-$E$1)*SUMIF(OFFSET(Graf!$K$5:$P$5,F$4,0),"=1",$I24:$N24)+$E$1*(1/6)</f>
        <v>0.19579190432949845</v>
      </c>
      <c r="G25" s="15">
        <f ca="1">(1-$E$1)*SUMIF(OFFSET(Graf!$K$5:$P$5,G$4,0),"=1",$I24:$N24)+$E$1*(1/6)</f>
        <v>0.2731990010283524</v>
      </c>
      <c r="H25" s="15"/>
      <c r="I25" s="15">
        <f>B25/INDEX(Graf!$H$6:$H$11,PageRank!B$4,0)</f>
        <v>0.10843674243817764</v>
      </c>
      <c r="J25" s="15">
        <f>C25/INDEX(Graf!$H$6:$H$11,PageRank!C$4,0)</f>
        <v>0.10843674243817764</v>
      </c>
      <c r="K25" s="15">
        <f>D25/INDEX(Graf!$H$6:$H$11,PageRank!D$4,0)</f>
        <v>0.09950133504834777</v>
      </c>
      <c r="L25" s="15">
        <f>E25/INDEX(Graf!$H$6:$H$11,PageRank!E$4,0)</f>
        <v>0.1151329396690986</v>
      </c>
      <c r="M25" s="15">
        <f>F25/INDEX(Graf!$H$6:$H$11,PageRank!F$4,0)</f>
        <v>0.19579190432949845</v>
      </c>
      <c r="N25" s="15">
        <f>G25/INDEX(Graf!$H$6:$H$11,PageRank!G$4,0)</f>
        <v>0.09106633367611745</v>
      </c>
    </row>
    <row r="26" spans="1:14" ht="15">
      <c r="A26" s="4">
        <f t="shared" si="1"/>
        <v>21</v>
      </c>
      <c r="B26" s="15">
        <f ca="1">(1-$E$1)*SUMIF(OFFSET(Graf!$K$5:$P$5,B$4,0),"=1",$I25:$N25)+$E$1*(1/6)</f>
        <v>0.10366638917454232</v>
      </c>
      <c r="C26" s="15">
        <f ca="1">(1-$E$1)*SUMIF(OFFSET(Graf!$K$5:$P$5,C$4,0),"=1",$I25:$N25)+$E$1*(1/6)</f>
        <v>0.10366638917454232</v>
      </c>
      <c r="D26" s="15">
        <f ca="1">(1-$E$1)*SUMIF(OFFSET(Graf!$K$5:$P$5,D$4,0),"=1",$I25:$N25)+$E$1*(1/6)</f>
        <v>0.20850568184140716</v>
      </c>
      <c r="E26" s="15">
        <f ca="1">(1-$E$1)*SUMIF(OFFSET(Graf!$K$5:$P$5,E$4,0),"=1",$I25:$N25)+$E$1*(1/6)</f>
        <v>0.11069555698473425</v>
      </c>
      <c r="F26" s="15">
        <f ca="1">(1-$E$1)*SUMIF(OFFSET(Graf!$K$5:$P$5,F$4,0),"=1",$I25:$N25)+$E$1*(1/6)</f>
        <v>0.18658416838149883</v>
      </c>
      <c r="G26" s="15">
        <f ca="1">(1-$E$1)*SUMIF(OFFSET(Graf!$K$5:$P$5,G$4,0),"=1",$I25:$N25)+$E$1*(1/6)</f>
        <v>0.2868818144432753</v>
      </c>
      <c r="H26" s="15"/>
      <c r="I26" s="15">
        <f>B26/INDEX(Graf!$H$6:$H$11,PageRank!B$4,0)</f>
        <v>0.10366638917454232</v>
      </c>
      <c r="J26" s="15">
        <f>C26/INDEX(Graf!$H$6:$H$11,PageRank!C$4,0)</f>
        <v>0.10366638917454232</v>
      </c>
      <c r="K26" s="15">
        <f>D26/INDEX(Graf!$H$6:$H$11,PageRank!D$4,0)</f>
        <v>0.10425284092070358</v>
      </c>
      <c r="L26" s="15">
        <f>E26/INDEX(Graf!$H$6:$H$11,PageRank!E$4,0)</f>
        <v>0.11069555698473425</v>
      </c>
      <c r="M26" s="15">
        <f>F26/INDEX(Graf!$H$6:$H$11,PageRank!F$4,0)</f>
        <v>0.18658416838149883</v>
      </c>
      <c r="N26" s="15">
        <f>G26/INDEX(Graf!$H$6:$H$11,PageRank!G$4,0)</f>
        <v>0.09562727148109178</v>
      </c>
    </row>
    <row r="27" spans="1:14" ht="15">
      <c r="A27" s="4">
        <f t="shared" si="1"/>
        <v>22</v>
      </c>
      <c r="B27" s="15">
        <f ca="1">(1-$E$1)*SUMIF(OFFSET(Graf!$K$5:$P$5,B$4,0),"=1",$I26:$N26)+$E$1*(1/6)</f>
        <v>0.10746717067868759</v>
      </c>
      <c r="C27" s="15">
        <f ca="1">(1-$E$1)*SUMIF(OFFSET(Graf!$K$5:$P$5,C$4,0),"=1",$I26:$N26)+$E$1*(1/6)</f>
        <v>0.10746717067868759</v>
      </c>
      <c r="D27" s="15">
        <f ca="1">(1-$E$1)*SUMIF(OFFSET(Graf!$K$5:$P$5,D$4,0),"=1",$I26:$N26)+$E$1*(1/6)</f>
        <v>0.20055509306868163</v>
      </c>
      <c r="E27" s="15">
        <f ca="1">(1-$E$1)*SUMIF(OFFSET(Graf!$K$5:$P$5,E$4,0),"=1",$I26:$N26)+$E$1*(1/6)</f>
        <v>0.11465514521169744</v>
      </c>
      <c r="F27" s="15">
        <f ca="1">(1-$E$1)*SUMIF(OFFSET(Graf!$K$5:$P$5,F$4,0),"=1",$I26:$N26)+$E$1*(1/6)</f>
        <v>0.19434453811260727</v>
      </c>
      <c r="G27" s="15">
        <f ca="1">(1-$E$1)*SUMIF(OFFSET(Graf!$K$5:$P$5,G$4,0),"=1",$I26:$N26)+$E$1*(1/6)</f>
        <v>0.2755108822496387</v>
      </c>
      <c r="H27" s="15"/>
      <c r="I27" s="15">
        <f>B27/INDEX(Graf!$H$6:$H$11,PageRank!B$4,0)</f>
        <v>0.10746717067868759</v>
      </c>
      <c r="J27" s="15">
        <f>C27/INDEX(Graf!$H$6:$H$11,PageRank!C$4,0)</f>
        <v>0.10746717067868759</v>
      </c>
      <c r="K27" s="15">
        <f>D27/INDEX(Graf!$H$6:$H$11,PageRank!D$4,0)</f>
        <v>0.10027754653434082</v>
      </c>
      <c r="L27" s="15">
        <f>E27/INDEX(Graf!$H$6:$H$11,PageRank!E$4,0)</f>
        <v>0.11465514521169744</v>
      </c>
      <c r="M27" s="15">
        <f>F27/INDEX(Graf!$H$6:$H$11,PageRank!F$4,0)</f>
        <v>0.19434453811260727</v>
      </c>
      <c r="N27" s="15">
        <f>G27/INDEX(Graf!$H$6:$H$11,PageRank!G$4,0)</f>
        <v>0.09183696074987957</v>
      </c>
    </row>
    <row r="28" spans="1:14" ht="15">
      <c r="A28" s="4">
        <f t="shared" si="1"/>
        <v>23</v>
      </c>
      <c r="B28" s="15">
        <f ca="1">(1-$E$1)*SUMIF(OFFSET(Graf!$K$5:$P$5,B$4,0),"=1",$I27:$N27)+$E$1*(1/6)</f>
        <v>0.10430857840267742</v>
      </c>
      <c r="C28" s="15">
        <f ca="1">(1-$E$1)*SUMIF(OFFSET(Graf!$K$5:$P$5,C$4,0),"=1",$I27:$N27)+$E$1*(1/6)</f>
        <v>0.10430857840267742</v>
      </c>
      <c r="D28" s="15">
        <f ca="1">(1-$E$1)*SUMIF(OFFSET(Graf!$K$5:$P$5,D$4,0),"=1",$I27:$N27)+$E$1*(1/6)</f>
        <v>0.20688972890892376</v>
      </c>
      <c r="E28" s="15">
        <f ca="1">(1-$E$1)*SUMIF(OFFSET(Graf!$K$5:$P$5,E$4,0),"=1",$I27:$N27)+$E$1*(1/6)</f>
        <v>0.11134239988972847</v>
      </c>
      <c r="F28" s="15">
        <f ca="1">(1-$E$1)*SUMIF(OFFSET(Graf!$K$5:$P$5,F$4,0),"=1",$I27:$N27)+$E$1*(1/6)</f>
        <v>0.18787320051462808</v>
      </c>
      <c r="G28" s="15">
        <f ca="1">(1-$E$1)*SUMIF(OFFSET(Graf!$K$5:$P$5,G$4,0),"=1",$I27:$N27)+$E$1*(1/6)</f>
        <v>0.2852775138813651</v>
      </c>
      <c r="H28" s="15"/>
      <c r="I28" s="15">
        <f>B28/INDEX(Graf!$H$6:$H$11,PageRank!B$4,0)</f>
        <v>0.10430857840267742</v>
      </c>
      <c r="J28" s="15">
        <f>C28/INDEX(Graf!$H$6:$H$11,PageRank!C$4,0)</f>
        <v>0.10430857840267742</v>
      </c>
      <c r="K28" s="15">
        <f>D28/INDEX(Graf!$H$6:$H$11,PageRank!D$4,0)</f>
        <v>0.10344486445446188</v>
      </c>
      <c r="L28" s="15">
        <f>E28/INDEX(Graf!$H$6:$H$11,PageRank!E$4,0)</f>
        <v>0.11134239988972847</v>
      </c>
      <c r="M28" s="15">
        <f>F28/INDEX(Graf!$H$6:$H$11,PageRank!F$4,0)</f>
        <v>0.18787320051462808</v>
      </c>
      <c r="N28" s="15">
        <f>G28/INDEX(Graf!$H$6:$H$11,PageRank!G$4,0)</f>
        <v>0.0950925046271217</v>
      </c>
    </row>
    <row r="29" spans="1:14" ht="15">
      <c r="A29" s="4">
        <f t="shared" si="1"/>
        <v>24</v>
      </c>
      <c r="B29" s="15">
        <f ca="1">(1-$E$1)*SUMIF(OFFSET(Graf!$K$5:$P$5,B$4,0),"=1",$I28:$N28)+$E$1*(1/6)</f>
        <v>0.10702153163371253</v>
      </c>
      <c r="C29" s="15">
        <f ca="1">(1-$E$1)*SUMIF(OFFSET(Graf!$K$5:$P$5,C$4,0),"=1",$I28:$N28)+$E$1*(1/6)</f>
        <v>0.10702153163371253</v>
      </c>
      <c r="D29" s="15">
        <f ca="1">(1-$E$1)*SUMIF(OFFSET(Graf!$K$5:$P$5,D$4,0),"=1",$I28:$N28)+$E$1*(1/6)</f>
        <v>0.2016254084489068</v>
      </c>
      <c r="E29" s="15">
        <f ca="1">(1-$E$1)*SUMIF(OFFSET(Graf!$K$5:$P$5,E$4,0),"=1",$I28:$N28)+$E$1*(1/6)</f>
        <v>0.11398183148982935</v>
      </c>
      <c r="F29" s="15">
        <f ca="1">(1-$E$1)*SUMIF(OFFSET(Graf!$K$5:$P$5,F$4,0),"=1",$I28:$N28)+$E$1*(1/6)</f>
        <v>0.19322558534576412</v>
      </c>
      <c r="G29" s="15">
        <f ca="1">(1-$E$1)*SUMIF(OFFSET(Graf!$K$5:$P$5,G$4,0),"=1",$I28:$N28)+$E$1*(1/6)</f>
        <v>0.2771241114480749</v>
      </c>
      <c r="H29" s="15"/>
      <c r="I29" s="15">
        <f>B29/INDEX(Graf!$H$6:$H$11,PageRank!B$4,0)</f>
        <v>0.10702153163371253</v>
      </c>
      <c r="J29" s="15">
        <f>C29/INDEX(Graf!$H$6:$H$11,PageRank!C$4,0)</f>
        <v>0.10702153163371253</v>
      </c>
      <c r="K29" s="15">
        <f>D29/INDEX(Graf!$H$6:$H$11,PageRank!D$4,0)</f>
        <v>0.1008127042244534</v>
      </c>
      <c r="L29" s="15">
        <f>E29/INDEX(Graf!$H$6:$H$11,PageRank!E$4,0)</f>
        <v>0.11398183148982935</v>
      </c>
      <c r="M29" s="15">
        <f>F29/INDEX(Graf!$H$6:$H$11,PageRank!F$4,0)</f>
        <v>0.19322558534576412</v>
      </c>
      <c r="N29" s="15">
        <f>G29/INDEX(Graf!$H$6:$H$11,PageRank!G$4,0)</f>
        <v>0.09237470381602497</v>
      </c>
    </row>
    <row r="30" spans="1:14" ht="15">
      <c r="A30" s="4">
        <f t="shared" si="1"/>
        <v>25</v>
      </c>
      <c r="B30" s="15">
        <f ca="1">(1-$E$1)*SUMIF(OFFSET(Graf!$K$5:$P$5,B$4,0),"=1",$I29:$N29)+$E$1*(1/6)</f>
        <v>0.10475669762446525</v>
      </c>
      <c r="C30" s="15">
        <f ca="1">(1-$E$1)*SUMIF(OFFSET(Graf!$K$5:$P$5,C$4,0),"=1",$I29:$N29)+$E$1*(1/6)</f>
        <v>0.10475669762446525</v>
      </c>
      <c r="D30" s="15">
        <f ca="1">(1-$E$1)*SUMIF(OFFSET(Graf!$K$5:$P$5,D$4,0),"=1",$I29:$N29)+$E$1*(1/6)</f>
        <v>0.20614699716729867</v>
      </c>
      <c r="E30" s="15">
        <f ca="1">(1-$E$1)*SUMIF(OFFSET(Graf!$K$5:$P$5,E$4,0),"=1",$I29:$N29)+$E$1*(1/6)</f>
        <v>0.11178836463148895</v>
      </c>
      <c r="F30" s="15">
        <f ca="1">(1-$E$1)*SUMIF(OFFSET(Graf!$K$5:$P$5,F$4,0),"=1",$I29:$N29)+$E$1*(1/6)</f>
        <v>0.18876728447817642</v>
      </c>
      <c r="G30" s="15">
        <f ca="1">(1-$E$1)*SUMIF(OFFSET(Graf!$K$5:$P$5,G$4,0),"=1",$I29:$N29)+$E$1*(1/6)</f>
        <v>0.2837839584741057</v>
      </c>
      <c r="H30" s="15"/>
      <c r="I30" s="15">
        <f>B30/INDEX(Graf!$H$6:$H$11,PageRank!B$4,0)</f>
        <v>0.10475669762446525</v>
      </c>
      <c r="J30" s="15">
        <f>C30/INDEX(Graf!$H$6:$H$11,PageRank!C$4,0)</f>
        <v>0.10475669762446525</v>
      </c>
      <c r="K30" s="15">
        <f>D30/INDEX(Graf!$H$6:$H$11,PageRank!D$4,0)</f>
        <v>0.10307349858364934</v>
      </c>
      <c r="L30" s="15">
        <f>E30/INDEX(Graf!$H$6:$H$11,PageRank!E$4,0)</f>
        <v>0.11178836463148895</v>
      </c>
      <c r="M30" s="15">
        <f>F30/INDEX(Graf!$H$6:$H$11,PageRank!F$4,0)</f>
        <v>0.18876728447817642</v>
      </c>
      <c r="N30" s="15">
        <f>G30/INDEX(Graf!$H$6:$H$11,PageRank!G$4,0)</f>
        <v>0.0945946528247019</v>
      </c>
    </row>
    <row r="31" spans="1:14" ht="15">
      <c r="A31" s="4">
        <f t="shared" si="1"/>
        <v>26</v>
      </c>
      <c r="B31" s="15">
        <f ca="1">(1-$E$1)*SUMIF(OFFSET(Graf!$K$5:$P$5,B$4,0),"=1",$I30:$N30)+$E$1*(1/6)</f>
        <v>0.10660665513169604</v>
      </c>
      <c r="C31" s="15">
        <f ca="1">(1-$E$1)*SUMIF(OFFSET(Graf!$K$5:$P$5,C$4,0),"=1",$I30:$N30)+$E$1*(1/6)</f>
        <v>0.10660665513169604</v>
      </c>
      <c r="D31" s="15">
        <f ca="1">(1-$E$1)*SUMIF(OFFSET(Graf!$K$5:$P$5,D$4,0),"=1",$I30:$N30)+$E$1*(1/6)</f>
        <v>0.20237227381855322</v>
      </c>
      <c r="E31" s="15">
        <f ca="1">(1-$E$1)*SUMIF(OFFSET(Graf!$K$5:$P$5,E$4,0),"=1",$I30:$N30)+$E$1*(1/6)</f>
        <v>0.1136723599308189</v>
      </c>
      <c r="F31" s="15">
        <f ca="1">(1-$E$1)*SUMIF(OFFSET(Graf!$K$5:$P$5,F$4,0),"=1",$I30:$N30)+$E$1*(1/6)</f>
        <v>0.19250123728473717</v>
      </c>
      <c r="G31" s="15">
        <f ca="1">(1-$E$1)*SUMIF(OFFSET(Graf!$K$5:$P$5,G$4,0),"=1",$I30:$N30)+$E$1*(1/6)</f>
        <v>0.27824081870249895</v>
      </c>
      <c r="H31" s="15"/>
      <c r="I31" s="15">
        <f>B31/INDEX(Graf!$H$6:$H$11,PageRank!B$4,0)</f>
        <v>0.10660665513169604</v>
      </c>
      <c r="J31" s="15">
        <f>C31/INDEX(Graf!$H$6:$H$11,PageRank!C$4,0)</f>
        <v>0.10660665513169604</v>
      </c>
      <c r="K31" s="15">
        <f>D31/INDEX(Graf!$H$6:$H$11,PageRank!D$4,0)</f>
        <v>0.10118613690927661</v>
      </c>
      <c r="L31" s="15">
        <f>E31/INDEX(Graf!$H$6:$H$11,PageRank!E$4,0)</f>
        <v>0.1136723599308189</v>
      </c>
      <c r="M31" s="15">
        <f>F31/INDEX(Graf!$H$6:$H$11,PageRank!F$4,0)</f>
        <v>0.19250123728473717</v>
      </c>
      <c r="N31" s="15">
        <f>G31/INDEX(Graf!$H$6:$H$11,PageRank!G$4,0)</f>
        <v>0.09274693956749964</v>
      </c>
    </row>
    <row r="32" spans="1:14" ht="15">
      <c r="A32" s="4">
        <f t="shared" si="1"/>
        <v>27</v>
      </c>
      <c r="B32" s="15">
        <f ca="1">(1-$E$1)*SUMIF(OFFSET(Graf!$K$5:$P$5,B$4,0),"=1",$I31:$N31)+$E$1*(1/6)</f>
        <v>0.10506689408402749</v>
      </c>
      <c r="C32" s="15">
        <f ca="1">(1-$E$1)*SUMIF(OFFSET(Graf!$K$5:$P$5,C$4,0),"=1",$I31:$N31)+$E$1*(1/6)</f>
        <v>0.10506689408402749</v>
      </c>
      <c r="D32" s="15">
        <f ca="1">(1-$E$1)*SUMIF(OFFSET(Graf!$K$5:$P$5,D$4,0),"=1",$I31:$N31)+$E$1*(1/6)</f>
        <v>0.20545553633060454</v>
      </c>
      <c r="E32" s="15">
        <f ca="1">(1-$E$1)*SUMIF(OFFSET(Graf!$K$5:$P$5,E$4,0),"=1",$I31:$N31)+$E$1*(1/6)</f>
        <v>0.11209955853550829</v>
      </c>
      <c r="F32" s="15">
        <f ca="1">(1-$E$1)*SUMIF(OFFSET(Graf!$K$5:$P$5,F$4,0),"=1",$I31:$N31)+$E$1*(1/6)</f>
        <v>0.18938867484175803</v>
      </c>
      <c r="G32" s="15">
        <f ca="1">(1-$E$1)*SUMIF(OFFSET(Graf!$K$5:$P$5,G$4,0),"=1",$I31:$N31)+$E$1*(1/6)</f>
        <v>0.2829224421240745</v>
      </c>
      <c r="H32" s="15"/>
      <c r="I32" s="15">
        <f>B32/INDEX(Graf!$H$6:$H$11,PageRank!B$4,0)</f>
        <v>0.10506689408402749</v>
      </c>
      <c r="J32" s="15">
        <f>C32/INDEX(Graf!$H$6:$H$11,PageRank!C$4,0)</f>
        <v>0.10506689408402749</v>
      </c>
      <c r="K32" s="15">
        <f>D32/INDEX(Graf!$H$6:$H$11,PageRank!D$4,0)</f>
        <v>0.10272776816530227</v>
      </c>
      <c r="L32" s="15">
        <f>E32/INDEX(Graf!$H$6:$H$11,PageRank!E$4,0)</f>
        <v>0.11209955853550829</v>
      </c>
      <c r="M32" s="15">
        <f>F32/INDEX(Graf!$H$6:$H$11,PageRank!F$4,0)</f>
        <v>0.18938867484175803</v>
      </c>
      <c r="N32" s="15">
        <f>G32/INDEX(Graf!$H$6:$H$11,PageRank!G$4,0)</f>
        <v>0.09430748070802485</v>
      </c>
    </row>
    <row r="33" spans="1:14" ht="15">
      <c r="A33" s="4">
        <f t="shared" si="1"/>
        <v>28</v>
      </c>
      <c r="B33" s="15">
        <f ca="1">(1-$E$1)*SUMIF(OFFSET(Graf!$K$5:$P$5,B$4,0),"=1",$I32:$N32)+$E$1*(1/6)</f>
        <v>0.10636734503446515</v>
      </c>
      <c r="C33" s="15">
        <f ca="1">(1-$E$1)*SUMIF(OFFSET(Graf!$K$5:$P$5,C$4,0),"=1",$I32:$N32)+$E$1*(1/6)</f>
        <v>0.10636734503446515</v>
      </c>
      <c r="D33" s="15">
        <f ca="1">(1-$E$1)*SUMIF(OFFSET(Graf!$K$5:$P$5,D$4,0),"=1",$I32:$N32)+$E$1*(1/6)</f>
        <v>0.20288926791782358</v>
      </c>
      <c r="E33" s="15">
        <f ca="1">(1-$E$1)*SUMIF(OFFSET(Graf!$K$5:$P$5,E$4,0),"=1",$I32:$N32)+$E$1*(1/6)</f>
        <v>0.113384251248863</v>
      </c>
      <c r="F33" s="15">
        <f ca="1">(1-$E$1)*SUMIF(OFFSET(Graf!$K$5:$P$5,F$4,0),"=1",$I32:$N32)+$E$1*(1/6)</f>
        <v>0.1919738185055504</v>
      </c>
      <c r="G33" s="15">
        <f ca="1">(1-$E$1)*SUMIF(OFFSET(Graf!$K$5:$P$5,G$4,0),"=1",$I32:$N32)+$E$1*(1/6)</f>
        <v>0.27901797225883307</v>
      </c>
      <c r="H33" s="15"/>
      <c r="I33" s="15">
        <f>B33/INDEX(Graf!$H$6:$H$11,PageRank!B$4,0)</f>
        <v>0.10636734503446515</v>
      </c>
      <c r="J33" s="15">
        <f>C33/INDEX(Graf!$H$6:$H$11,PageRank!C$4,0)</f>
        <v>0.10636734503446515</v>
      </c>
      <c r="K33" s="15">
        <f>D33/INDEX(Graf!$H$6:$H$11,PageRank!D$4,0)</f>
        <v>0.10144463395891179</v>
      </c>
      <c r="L33" s="15">
        <f>E33/INDEX(Graf!$H$6:$H$11,PageRank!E$4,0)</f>
        <v>0.113384251248863</v>
      </c>
      <c r="M33" s="15">
        <f>F33/INDEX(Graf!$H$6:$H$11,PageRank!F$4,0)</f>
        <v>0.1919738185055504</v>
      </c>
      <c r="N33" s="15">
        <f>G33/INDEX(Graf!$H$6:$H$11,PageRank!G$4,0)</f>
        <v>0.09300599075294436</v>
      </c>
    </row>
    <row r="34" spans="1:14" ht="15">
      <c r="A34" s="4">
        <f t="shared" si="1"/>
        <v>29</v>
      </c>
      <c r="B34" s="15">
        <f ca="1">(1-$E$1)*SUMIF(OFFSET(Graf!$K$5:$P$5,B$4,0),"=1",$I33:$N33)+$E$1*(1/6)</f>
        <v>0.10528277007189808</v>
      </c>
      <c r="C34" s="15">
        <f ca="1">(1-$E$1)*SUMIF(OFFSET(Graf!$K$5:$P$5,C$4,0),"=1",$I33:$N33)+$E$1*(1/6)</f>
        <v>0.10528277007189808</v>
      </c>
      <c r="D34" s="15">
        <f ca="1">(1-$E$1)*SUMIF(OFFSET(Graf!$K$5:$P$5,D$4,0),"=1",$I33:$N33)+$E$1*(1/6)</f>
        <v>0.20505668616855305</v>
      </c>
      <c r="E34" s="15">
        <f ca="1">(1-$E$1)*SUMIF(OFFSET(Graf!$K$5:$P$5,E$4,0),"=1",$I33:$N33)+$E$1*(1/6)</f>
        <v>0.1123149727435376</v>
      </c>
      <c r="F34" s="15">
        <f ca="1">(1-$E$1)*SUMIF(OFFSET(Graf!$K$5:$P$5,F$4,0),"=1",$I33:$N33)+$E$1*(1/6)</f>
        <v>0.1898199650376579</v>
      </c>
      <c r="G34" s="15">
        <f ca="1">(1-$E$1)*SUMIF(OFFSET(Graf!$K$5:$P$5,G$4,0),"=1",$I33:$N33)+$E$1*(1/6)</f>
        <v>0.2822428359064556</v>
      </c>
      <c r="H34" s="15"/>
      <c r="I34" s="15">
        <f>B34/INDEX(Graf!$H$6:$H$11,PageRank!B$4,0)</f>
        <v>0.10528277007189808</v>
      </c>
      <c r="J34" s="15">
        <f>C34/INDEX(Graf!$H$6:$H$11,PageRank!C$4,0)</f>
        <v>0.10528277007189808</v>
      </c>
      <c r="K34" s="15">
        <f>D34/INDEX(Graf!$H$6:$H$11,PageRank!D$4,0)</f>
        <v>0.10252834308427652</v>
      </c>
      <c r="L34" s="15">
        <f>E34/INDEX(Graf!$H$6:$H$11,PageRank!E$4,0)</f>
        <v>0.1123149727435376</v>
      </c>
      <c r="M34" s="15">
        <f>F34/INDEX(Graf!$H$6:$H$11,PageRank!F$4,0)</f>
        <v>0.1898199650376579</v>
      </c>
      <c r="N34" s="15">
        <f>G34/INDEX(Graf!$H$6:$H$11,PageRank!G$4,0)</f>
        <v>0.09408094530215187</v>
      </c>
    </row>
    <row r="35" spans="1:14" ht="15">
      <c r="A35" s="4">
        <f t="shared" si="1"/>
        <v>30</v>
      </c>
      <c r="B35" s="15">
        <f ca="1">(1-$E$1)*SUMIF(OFFSET(Graf!$K$5:$P$5,B$4,0),"=1",$I34:$N34)+$E$1*(1/6)</f>
        <v>0.106178565529571</v>
      </c>
      <c r="C35" s="15">
        <f ca="1">(1-$E$1)*SUMIF(OFFSET(Graf!$K$5:$P$5,C$4,0),"=1",$I34:$N34)+$E$1*(1/6)</f>
        <v>0.106178565529571</v>
      </c>
      <c r="D35" s="15">
        <f ca="1">(1-$E$1)*SUMIF(OFFSET(Graf!$K$5:$P$5,D$4,0),"=1",$I34:$N34)+$E$1*(1/6)</f>
        <v>0.20324906123094127</v>
      </c>
      <c r="E35" s="15">
        <f ca="1">(1-$E$1)*SUMIF(OFFSET(Graf!$K$5:$P$5,E$4,0),"=1",$I34:$N34)+$E$1*(1/6)</f>
        <v>0.11321806368134155</v>
      </c>
      <c r="F35" s="15">
        <f ca="1">(1-$E$1)*SUMIF(OFFSET(Graf!$K$5:$P$5,F$4,0),"=1",$I34:$N34)+$E$1*(1/6)</f>
        <v>0.19161885143313478</v>
      </c>
      <c r="G35" s="15">
        <f ca="1">(1-$E$1)*SUMIF(OFFSET(Graf!$K$5:$P$5,G$4,0),"=1",$I34:$N34)+$E$1*(1/6)</f>
        <v>0.2795568925954407</v>
      </c>
      <c r="H35" s="15"/>
      <c r="I35" s="15">
        <f>B35/INDEX(Graf!$H$6:$H$11,PageRank!B$4,0)</f>
        <v>0.106178565529571</v>
      </c>
      <c r="J35" s="15">
        <f>C35/INDEX(Graf!$H$6:$H$11,PageRank!C$4,0)</f>
        <v>0.106178565529571</v>
      </c>
      <c r="K35" s="15">
        <f>D35/INDEX(Graf!$H$6:$H$11,PageRank!D$4,0)</f>
        <v>0.10162453061547064</v>
      </c>
      <c r="L35" s="15">
        <f>E35/INDEX(Graf!$H$6:$H$11,PageRank!E$4,0)</f>
        <v>0.11321806368134155</v>
      </c>
      <c r="M35" s="15">
        <f>F35/INDEX(Graf!$H$6:$H$11,PageRank!F$4,0)</f>
        <v>0.19161885143313478</v>
      </c>
      <c r="N35" s="15">
        <f>G35/INDEX(Graf!$H$6:$H$11,PageRank!G$4,0)</f>
        <v>0.0931856308651469</v>
      </c>
    </row>
    <row r="36" spans="1:14" ht="15">
      <c r="A36" s="4">
        <f t="shared" si="1"/>
        <v>31</v>
      </c>
      <c r="B36" s="15">
        <f ca="1">(1-$E$1)*SUMIF(OFFSET(Graf!$K$5:$P$5,B$4,0),"=1",$I35:$N35)+$E$1*(1/6)</f>
        <v>0.1054324701654002</v>
      </c>
      <c r="C36" s="15">
        <f ca="1">(1-$E$1)*SUMIF(OFFSET(Graf!$K$5:$P$5,C$4,0),"=1",$I35:$N35)+$E$1*(1/6)</f>
        <v>0.1054324701654002</v>
      </c>
      <c r="D36" s="15">
        <f ca="1">(1-$E$1)*SUMIF(OFFSET(Graf!$K$5:$P$5,D$4,0),"=1",$I35:$N35)+$E$1*(1/6)</f>
        <v>0.2047420536603961</v>
      </c>
      <c r="E36" s="15">
        <f ca="1">(1-$E$1)*SUMIF(OFFSET(Graf!$K$5:$P$5,E$4,0),"=1",$I35:$N35)+$E$1*(1/6)</f>
        <v>0.11246488662400331</v>
      </c>
      <c r="F36" s="15">
        <f ca="1">(1-$E$1)*SUMIF(OFFSET(Graf!$K$5:$P$5,F$4,0),"=1",$I35:$N35)+$E$1*(1/6)</f>
        <v>0.19011957901162574</v>
      </c>
      <c r="G36" s="15">
        <f ca="1">(1-$E$1)*SUMIF(OFFSET(Graf!$K$5:$P$5,G$4,0),"=1",$I35:$N35)+$E$1*(1/6)</f>
        <v>0.2818085403731747</v>
      </c>
      <c r="H36" s="15"/>
      <c r="I36" s="15">
        <f>B36/INDEX(Graf!$H$6:$H$11,PageRank!B$4,0)</f>
        <v>0.1054324701654002</v>
      </c>
      <c r="J36" s="15">
        <f>C36/INDEX(Graf!$H$6:$H$11,PageRank!C$4,0)</f>
        <v>0.1054324701654002</v>
      </c>
      <c r="K36" s="15">
        <f>D36/INDEX(Graf!$H$6:$H$11,PageRank!D$4,0)</f>
        <v>0.10237102683019805</v>
      </c>
      <c r="L36" s="15">
        <f>E36/INDEX(Graf!$H$6:$H$11,PageRank!E$4,0)</f>
        <v>0.11246488662400331</v>
      </c>
      <c r="M36" s="15">
        <f>F36/INDEX(Graf!$H$6:$H$11,PageRank!F$4,0)</f>
        <v>0.19011957901162574</v>
      </c>
      <c r="N36" s="15">
        <f>G36/INDEX(Graf!$H$6:$H$11,PageRank!G$4,0)</f>
        <v>0.09393618012439157</v>
      </c>
    </row>
    <row r="37" spans="1:14" ht="15">
      <c r="A37" s="4">
        <f t="shared" si="1"/>
        <v>32</v>
      </c>
      <c r="B37" s="15">
        <f ca="1">(1-$E$1)*SUMIF(OFFSET(Graf!$K$5:$P$5,B$4,0),"=1",$I36:$N36)+$E$1*(1/6)</f>
        <v>0.10605792788143742</v>
      </c>
      <c r="C37" s="15">
        <f ca="1">(1-$E$1)*SUMIF(OFFSET(Graf!$K$5:$P$5,C$4,0),"=1",$I36:$N36)+$E$1*(1/6)</f>
        <v>0.10605792788143742</v>
      </c>
      <c r="D37" s="15">
        <f ca="1">(1-$E$1)*SUMIF(OFFSET(Graf!$K$5:$P$5,D$4,0),"=1",$I36:$N36)+$E$1*(1/6)</f>
        <v>0.20349856138677813</v>
      </c>
      <c r="E37" s="15">
        <f ca="1">(1-$E$1)*SUMIF(OFFSET(Graf!$K$5:$P$5,E$4,0),"=1",$I36:$N36)+$E$1*(1/6)</f>
        <v>0.11308696680294282</v>
      </c>
      <c r="F37" s="15">
        <f ca="1">(1-$E$1)*SUMIF(OFFSET(Graf!$K$5:$P$5,F$4,0),"=1",$I36:$N36)+$E$1*(1/6)</f>
        <v>0.19136711690660246</v>
      </c>
      <c r="G37" s="15">
        <f ca="1">(1-$E$1)*SUMIF(OFFSET(Graf!$K$5:$P$5,G$4,0),"=1",$I36:$N36)+$E$1*(1/6)</f>
        <v>0.279931499140802</v>
      </c>
      <c r="H37" s="15"/>
      <c r="I37" s="15">
        <f>B37/INDEX(Graf!$H$6:$H$11,PageRank!B$4,0)</f>
        <v>0.10605792788143742</v>
      </c>
      <c r="J37" s="15">
        <f>C37/INDEX(Graf!$H$6:$H$11,PageRank!C$4,0)</f>
        <v>0.10605792788143742</v>
      </c>
      <c r="K37" s="15">
        <f>D37/INDEX(Graf!$H$6:$H$11,PageRank!D$4,0)</f>
        <v>0.10174928069338907</v>
      </c>
      <c r="L37" s="15">
        <f>E37/INDEX(Graf!$H$6:$H$11,PageRank!E$4,0)</f>
        <v>0.11308696680294282</v>
      </c>
      <c r="M37" s="15">
        <f>F37/INDEX(Graf!$H$6:$H$11,PageRank!F$4,0)</f>
        <v>0.19136711690660246</v>
      </c>
      <c r="N37" s="15">
        <f>G37/INDEX(Graf!$H$6:$H$11,PageRank!G$4,0)</f>
        <v>0.09331049971360067</v>
      </c>
    </row>
    <row r="38" spans="1:14" ht="15">
      <c r="A38" s="4">
        <f t="shared" si="1"/>
        <v>33</v>
      </c>
      <c r="B38" s="15">
        <f ca="1">(1-$E$1)*SUMIF(OFFSET(Graf!$K$5:$P$5,B$4,0),"=1",$I37:$N37)+$E$1*(1/6)</f>
        <v>0.10553652753911168</v>
      </c>
      <c r="C38" s="15">
        <f ca="1">(1-$E$1)*SUMIF(OFFSET(Graf!$K$5:$P$5,C$4,0),"=1",$I37:$N37)+$E$1*(1/6)</f>
        <v>0.10553652753911168</v>
      </c>
      <c r="D38" s="15">
        <f ca="1">(1-$E$1)*SUMIF(OFFSET(Graf!$K$5:$P$5,D$4,0),"=1",$I37:$N37)+$E$1*(1/6)</f>
        <v>0.2045409909135068</v>
      </c>
      <c r="E38" s="15">
        <f ca="1">(1-$E$1)*SUMIF(OFFSET(Graf!$K$5:$P$5,E$4,0),"=1",$I37:$N37)+$E$1*(1/6)</f>
        <v>0.11256884502226867</v>
      </c>
      <c r="F38" s="15">
        <f ca="1">(1-$E$1)*SUMIF(OFFSET(Graf!$K$5:$P$5,F$4,0),"=1",$I37:$N37)+$E$1*(1/6)</f>
        <v>0.19032759478360256</v>
      </c>
      <c r="G38" s="15">
        <f ca="1">(1-$E$1)*SUMIF(OFFSET(Graf!$K$5:$P$5,G$4,0),"=1",$I37:$N37)+$E$1*(1/6)</f>
        <v>0.28148951420239887</v>
      </c>
      <c r="H38" s="15"/>
      <c r="I38" s="15">
        <f>B38/INDEX(Graf!$H$6:$H$11,PageRank!B$4,0)</f>
        <v>0.10553652753911168</v>
      </c>
      <c r="J38" s="15">
        <f>C38/INDEX(Graf!$H$6:$H$11,PageRank!C$4,0)</f>
        <v>0.10553652753911168</v>
      </c>
      <c r="K38" s="15">
        <f>D38/INDEX(Graf!$H$6:$H$11,PageRank!D$4,0)</f>
        <v>0.1022704954567534</v>
      </c>
      <c r="L38" s="15">
        <f>E38/INDEX(Graf!$H$6:$H$11,PageRank!E$4,0)</f>
        <v>0.11256884502226867</v>
      </c>
      <c r="M38" s="15">
        <f>F38/INDEX(Graf!$H$6:$H$11,PageRank!F$4,0)</f>
        <v>0.19032759478360256</v>
      </c>
      <c r="N38" s="15">
        <f>G38/INDEX(Graf!$H$6:$H$11,PageRank!G$4,0)</f>
        <v>0.0938298380674663</v>
      </c>
    </row>
    <row r="39" spans="1:14" ht="15">
      <c r="A39" s="4">
        <f t="shared" si="1"/>
        <v>34</v>
      </c>
      <c r="B39" s="15">
        <f ca="1">(1-$E$1)*SUMIF(OFFSET(Graf!$K$5:$P$5,B$4,0),"=1",$I38:$N38)+$E$1*(1/6)</f>
        <v>0.10596930950066635</v>
      </c>
      <c r="C39" s="15">
        <f ca="1">(1-$E$1)*SUMIF(OFFSET(Graf!$K$5:$P$5,C$4,0),"=1",$I38:$N38)+$E$1*(1/6)</f>
        <v>0.10596930950066635</v>
      </c>
      <c r="D39" s="15">
        <f ca="1">(1-$E$1)*SUMIF(OFFSET(Graf!$K$5:$P$5,D$4,0),"=1",$I38:$N38)+$E$1*(1/6)</f>
        <v>0.2036719903429639</v>
      </c>
      <c r="E39" s="15">
        <f ca="1">(1-$E$1)*SUMIF(OFFSET(Graf!$K$5:$P$5,E$4,0),"=1",$I38:$N38)+$E$1*(1/6)</f>
        <v>0.11300319065840561</v>
      </c>
      <c r="F39" s="15">
        <f ca="1">(1-$E$1)*SUMIF(OFFSET(Graf!$K$5:$P$5,F$4,0),"=1",$I38:$N38)+$E$1*(1/6)</f>
        <v>0.1911947223812942</v>
      </c>
      <c r="G39" s="15">
        <f ca="1">(1-$E$1)*SUMIF(OFFSET(Graf!$K$5:$P$5,G$4,0),"=1",$I38:$N38)+$E$1*(1/6)</f>
        <v>0.2801914776160038</v>
      </c>
      <c r="H39" s="15"/>
      <c r="I39" s="15">
        <f>B39/INDEX(Graf!$H$6:$H$11,PageRank!B$4,0)</f>
        <v>0.10596930950066635</v>
      </c>
      <c r="J39" s="15">
        <f>C39/INDEX(Graf!$H$6:$H$11,PageRank!C$4,0)</f>
        <v>0.10596930950066635</v>
      </c>
      <c r="K39" s="15">
        <f>D39/INDEX(Graf!$H$6:$H$11,PageRank!D$4,0)</f>
        <v>0.10183599517148195</v>
      </c>
      <c r="L39" s="15">
        <f>E39/INDEX(Graf!$H$6:$H$11,PageRank!E$4,0)</f>
        <v>0.11300319065840561</v>
      </c>
      <c r="M39" s="15">
        <f>F39/INDEX(Graf!$H$6:$H$11,PageRank!F$4,0)</f>
        <v>0.1911947223812942</v>
      </c>
      <c r="N39" s="15">
        <f>G39/INDEX(Graf!$H$6:$H$11,PageRank!G$4,0)</f>
        <v>0.0933971592053346</v>
      </c>
    </row>
    <row r="40" spans="1:14" ht="15">
      <c r="A40" s="4">
        <f t="shared" si="1"/>
        <v>35</v>
      </c>
      <c r="B40" s="15">
        <f ca="1">(1-$E$1)*SUMIF(OFFSET(Graf!$K$5:$P$5,B$4,0),"=1",$I39:$N39)+$E$1*(1/6)</f>
        <v>0.10560874378222328</v>
      </c>
      <c r="C40" s="15">
        <f ca="1">(1-$E$1)*SUMIF(OFFSET(Graf!$K$5:$P$5,C$4,0),"=1",$I39:$N39)+$E$1*(1/6)</f>
        <v>0.10560874378222328</v>
      </c>
      <c r="D40" s="15">
        <f ca="1">(1-$E$1)*SUMIF(OFFSET(Graf!$K$5:$P$5,D$4,0),"=1",$I39:$N39)+$E$1*(1/6)</f>
        <v>0.2043932936122217</v>
      </c>
      <c r="E40" s="15">
        <f ca="1">(1-$E$1)*SUMIF(OFFSET(Graf!$K$5:$P$5,E$4,0),"=1",$I39:$N39)+$E$1*(1/6)</f>
        <v>0.11264110708734608</v>
      </c>
      <c r="F40" s="15">
        <f ca="1">(1-$E$1)*SUMIF(OFFSET(Graf!$K$5:$P$5,F$4,0),"=1",$I39:$N39)+$E$1*(1/6)</f>
        <v>0.1904720730917916</v>
      </c>
      <c r="G40" s="15">
        <f ca="1">(1-$E$1)*SUMIF(OFFSET(Graf!$K$5:$P$5,G$4,0),"=1",$I39:$N39)+$E$1*(1/6)</f>
        <v>0.2812760386441943</v>
      </c>
      <c r="H40" s="15"/>
      <c r="I40" s="15">
        <f>B40/INDEX(Graf!$H$6:$H$11,PageRank!B$4,0)</f>
        <v>0.10560874378222328</v>
      </c>
      <c r="J40" s="15">
        <f>C40/INDEX(Graf!$H$6:$H$11,PageRank!C$4,0)</f>
        <v>0.10560874378222328</v>
      </c>
      <c r="K40" s="15">
        <f>D40/INDEX(Graf!$H$6:$H$11,PageRank!D$4,0)</f>
        <v>0.10219664680611085</v>
      </c>
      <c r="L40" s="15">
        <f>E40/INDEX(Graf!$H$6:$H$11,PageRank!E$4,0)</f>
        <v>0.11264110708734608</v>
      </c>
      <c r="M40" s="15">
        <f>F40/INDEX(Graf!$H$6:$H$11,PageRank!F$4,0)</f>
        <v>0.1904720730917916</v>
      </c>
      <c r="N40" s="15">
        <f>G40/INDEX(Graf!$H$6:$H$11,PageRank!G$4,0)</f>
        <v>0.09375867954806477</v>
      </c>
    </row>
    <row r="41" spans="1:14" ht="15">
      <c r="A41" s="4">
        <f t="shared" si="1"/>
        <v>36</v>
      </c>
      <c r="B41" s="15">
        <f ca="1">(1-$E$1)*SUMIF(OFFSET(Graf!$K$5:$P$5,B$4,0),"=1",$I40:$N40)+$E$1*(1/6)</f>
        <v>0.10591001073449842</v>
      </c>
      <c r="C41" s="15">
        <f ca="1">(1-$E$1)*SUMIF(OFFSET(Graf!$K$5:$P$5,C$4,0),"=1",$I40:$N40)+$E$1*(1/6)</f>
        <v>0.10591001073449842</v>
      </c>
      <c r="D41" s="15">
        <f ca="1">(1-$E$1)*SUMIF(OFFSET(Graf!$K$5:$P$5,D$4,0),"=1",$I40:$N40)+$E$1*(1/6)</f>
        <v>0.2037923507481499</v>
      </c>
      <c r="E41" s="15">
        <f ca="1">(1-$E$1)*SUMIF(OFFSET(Graf!$K$5:$P$5,E$4,0),"=1",$I40:$N40)+$E$1*(1/6)</f>
        <v>0.11294165011620348</v>
      </c>
      <c r="F41" s="15">
        <f ca="1">(1-$E$1)*SUMIF(OFFSET(Graf!$K$5:$P$5,F$4,0),"=1",$I40:$N40)+$E$1*(1/6)</f>
        <v>0.1910738830729241</v>
      </c>
      <c r="G41" s="15">
        <f ca="1">(1-$E$1)*SUMIF(OFFSET(Graf!$K$5:$P$5,G$4,0),"=1",$I40:$N40)+$E$1*(1/6)</f>
        <v>0.28037209459372586</v>
      </c>
      <c r="H41" s="15"/>
      <c r="I41" s="15">
        <f>B41/INDEX(Graf!$H$6:$H$11,PageRank!B$4,0)</f>
        <v>0.10591001073449842</v>
      </c>
      <c r="J41" s="15">
        <f>C41/INDEX(Graf!$H$6:$H$11,PageRank!C$4,0)</f>
        <v>0.10591001073449842</v>
      </c>
      <c r="K41" s="15">
        <f>D41/INDEX(Graf!$H$6:$H$11,PageRank!D$4,0)</f>
        <v>0.10189617537407494</v>
      </c>
      <c r="L41" s="15">
        <f>E41/INDEX(Graf!$H$6:$H$11,PageRank!E$4,0)</f>
        <v>0.11294165011620348</v>
      </c>
      <c r="M41" s="15">
        <f>F41/INDEX(Graf!$H$6:$H$11,PageRank!F$4,0)</f>
        <v>0.1910738830729241</v>
      </c>
      <c r="N41" s="15">
        <f>G41/INDEX(Graf!$H$6:$H$11,PageRank!G$4,0)</f>
        <v>0.09345736486457529</v>
      </c>
    </row>
    <row r="42" spans="1:14" ht="15">
      <c r="A42" s="4">
        <f t="shared" si="1"/>
        <v>37</v>
      </c>
      <c r="B42" s="15">
        <f ca="1">(1-$E$1)*SUMIF(OFFSET(Graf!$K$5:$P$5,B$4,0),"=1",$I41:$N41)+$E$1*(1/6)</f>
        <v>0.10565891516492386</v>
      </c>
      <c r="C42" s="15">
        <f ca="1">(1-$E$1)*SUMIF(OFFSET(Graf!$K$5:$P$5,C$4,0),"=1",$I41:$N41)+$E$1*(1/6)</f>
        <v>0.10565891516492386</v>
      </c>
      <c r="D42" s="15">
        <f ca="1">(1-$E$1)*SUMIF(OFFSET(Graf!$K$5:$P$5,D$4,0),"=1",$I41:$N41)+$E$1*(1/6)</f>
        <v>0.20429446233527515</v>
      </c>
      <c r="E42" s="15">
        <f ca="1">(1-$E$1)*SUMIF(OFFSET(Graf!$K$5:$P$5,E$4,0),"=1",$I41:$N41)+$E$1*(1/6)</f>
        <v>0.11269125725617357</v>
      </c>
      <c r="F42" s="15">
        <f ca="1">(1-$E$1)*SUMIF(OFFSET(Graf!$K$5:$P$5,F$4,0),"=1",$I41:$N41)+$E$1*(1/6)</f>
        <v>0.19057239464331965</v>
      </c>
      <c r="G42" s="15">
        <f ca="1">(1-$E$1)*SUMIF(OFFSET(Graf!$K$5:$P$5,G$4,0),"=1",$I41:$N41)+$E$1*(1/6)</f>
        <v>0.28112405543538416</v>
      </c>
      <c r="H42" s="15"/>
      <c r="I42" s="15">
        <f>B42/INDEX(Graf!$H$6:$H$11,PageRank!B$4,0)</f>
        <v>0.10565891516492386</v>
      </c>
      <c r="J42" s="15">
        <f>C42/INDEX(Graf!$H$6:$H$11,PageRank!C$4,0)</f>
        <v>0.10565891516492386</v>
      </c>
      <c r="K42" s="15">
        <f>D42/INDEX(Graf!$H$6:$H$11,PageRank!D$4,0)</f>
        <v>0.10214723116763758</v>
      </c>
      <c r="L42" s="15">
        <f>E42/INDEX(Graf!$H$6:$H$11,PageRank!E$4,0)</f>
        <v>0.11269125725617357</v>
      </c>
      <c r="M42" s="15">
        <f>F42/INDEX(Graf!$H$6:$H$11,PageRank!F$4,0)</f>
        <v>0.19057239464331965</v>
      </c>
      <c r="N42" s="15">
        <f>G42/INDEX(Graf!$H$6:$H$11,PageRank!G$4,0)</f>
        <v>0.09370801847846139</v>
      </c>
    </row>
    <row r="43" spans="1:14" ht="15">
      <c r="A43" s="4">
        <f t="shared" si="1"/>
        <v>38</v>
      </c>
      <c r="B43" s="15">
        <f ca="1">(1-$E$1)*SUMIF(OFFSET(Graf!$K$5:$P$5,B$4,0),"=1",$I42:$N42)+$E$1*(1/6)</f>
        <v>0.1058677931764956</v>
      </c>
      <c r="C43" s="15">
        <f ca="1">(1-$E$1)*SUMIF(OFFSET(Graf!$K$5:$P$5,C$4,0),"=1",$I42:$N42)+$E$1*(1/6)</f>
        <v>0.1058677931764956</v>
      </c>
      <c r="D43" s="15">
        <f ca="1">(1-$E$1)*SUMIF(OFFSET(Graf!$K$5:$P$5,D$4,0),"=1",$I42:$N42)+$E$1*(1/6)</f>
        <v>0.20387596971931754</v>
      </c>
      <c r="E43" s="15">
        <f ca="1">(1-$E$1)*SUMIF(OFFSET(Graf!$K$5:$P$5,E$4,0),"=1",$I42:$N42)+$E$1*(1/6)</f>
        <v>0.11290047041747577</v>
      </c>
      <c r="F43" s="15">
        <f ca="1">(1-$E$1)*SUMIF(OFFSET(Graf!$K$5:$P$5,F$4,0),"=1",$I42:$N42)+$E$1*(1/6)</f>
        <v>0.1909904858161936</v>
      </c>
      <c r="G43" s="15">
        <f ca="1">(1-$E$1)*SUMIF(OFFSET(Graf!$K$5:$P$5,G$4,0),"=1",$I42:$N42)+$E$1*(1/6)</f>
        <v>0.28049748769402216</v>
      </c>
      <c r="H43" s="15"/>
      <c r="I43" s="15">
        <f>B43/INDEX(Graf!$H$6:$H$11,PageRank!B$4,0)</f>
        <v>0.1058677931764956</v>
      </c>
      <c r="J43" s="15">
        <f>C43/INDEX(Graf!$H$6:$H$11,PageRank!C$4,0)</f>
        <v>0.1058677931764956</v>
      </c>
      <c r="K43" s="15">
        <f>D43/INDEX(Graf!$H$6:$H$11,PageRank!D$4,0)</f>
        <v>0.10193798485965877</v>
      </c>
      <c r="L43" s="15">
        <f>E43/INDEX(Graf!$H$6:$H$11,PageRank!E$4,0)</f>
        <v>0.11290047041747577</v>
      </c>
      <c r="M43" s="15">
        <f>F43/INDEX(Graf!$H$6:$H$11,PageRank!F$4,0)</f>
        <v>0.1909904858161936</v>
      </c>
      <c r="N43" s="15">
        <f>G43/INDEX(Graf!$H$6:$H$11,PageRank!G$4,0)</f>
        <v>0.09349916256467405</v>
      </c>
    </row>
    <row r="44" spans="1:14" ht="15">
      <c r="A44" s="4">
        <f t="shared" si="1"/>
        <v>39</v>
      </c>
      <c r="B44" s="15">
        <f ca="1">(1-$E$1)*SUMIF(OFFSET(Graf!$K$5:$P$5,B$4,0),"=1",$I43:$N43)+$E$1*(1/6)</f>
        <v>0.10569374658167283</v>
      </c>
      <c r="C44" s="15">
        <f ca="1">(1-$E$1)*SUMIF(OFFSET(Graf!$K$5:$P$5,C$4,0),"=1",$I43:$N43)+$E$1*(1/6)</f>
        <v>0.10569374658167283</v>
      </c>
      <c r="D44" s="15">
        <f ca="1">(1-$E$1)*SUMIF(OFFSET(Graf!$K$5:$P$5,D$4,0),"=1",$I43:$N43)+$E$1*(1/6)</f>
        <v>0.20422409973860378</v>
      </c>
      <c r="E44" s="15">
        <f ca="1">(1-$E$1)*SUMIF(OFFSET(Graf!$K$5:$P$5,E$4,0),"=1",$I43:$N43)+$E$1*(1/6)</f>
        <v>0.11272609849416008</v>
      </c>
      <c r="F44" s="15">
        <f ca="1">(1-$E$1)*SUMIF(OFFSET(Graf!$K$5:$P$5,F$4,0),"=1",$I43:$N43)+$E$1*(1/6)</f>
        <v>0.19064206729805516</v>
      </c>
      <c r="G44" s="15">
        <f ca="1">(1-$E$1)*SUMIF(OFFSET(Graf!$K$5:$P$5,G$4,0),"=1",$I43:$N43)+$E$1*(1/6)</f>
        <v>0.2810202413058356</v>
      </c>
      <c r="H44" s="15"/>
      <c r="I44" s="15">
        <f>B44/INDEX(Graf!$H$6:$H$11,PageRank!B$4,0)</f>
        <v>0.10569374658167283</v>
      </c>
      <c r="J44" s="15">
        <f>C44/INDEX(Graf!$H$6:$H$11,PageRank!C$4,0)</f>
        <v>0.10569374658167283</v>
      </c>
      <c r="K44" s="15">
        <f>D44/INDEX(Graf!$H$6:$H$11,PageRank!D$4,0)</f>
        <v>0.10211204986930189</v>
      </c>
      <c r="L44" s="15">
        <f>E44/INDEX(Graf!$H$6:$H$11,PageRank!E$4,0)</f>
        <v>0.11272609849416008</v>
      </c>
      <c r="M44" s="15">
        <f>F44/INDEX(Graf!$H$6:$H$11,PageRank!F$4,0)</f>
        <v>0.19064206729805516</v>
      </c>
      <c r="N44" s="15">
        <f>G44/INDEX(Graf!$H$6:$H$11,PageRank!G$4,0)</f>
        <v>0.09367341376861187</v>
      </c>
    </row>
    <row r="45" spans="1:14" ht="15">
      <c r="A45" s="4">
        <f t="shared" si="1"/>
        <v>40</v>
      </c>
      <c r="B45" s="15">
        <f ca="1">(1-$E$1)*SUMIF(OFFSET(Graf!$K$5:$P$5,B$4,0),"=1",$I44:$N44)+$E$1*(1/6)</f>
        <v>0.10583895591828767</v>
      </c>
      <c r="C45" s="15">
        <f ca="1">(1-$E$1)*SUMIF(OFFSET(Graf!$K$5:$P$5,C$4,0),"=1",$I44:$N44)+$E$1*(1/6)</f>
        <v>0.10583895591828767</v>
      </c>
      <c r="D45" s="15">
        <f ca="1">(1-$E$1)*SUMIF(OFFSET(Graf!$K$5:$P$5,D$4,0),"=1",$I44:$N44)+$E$1*(1/6)</f>
        <v>0.20393402208056582</v>
      </c>
      <c r="E45" s="15">
        <f ca="1">(1-$E$1)*SUMIF(OFFSET(Graf!$K$5:$P$5,E$4,0),"=1",$I44:$N44)+$E$1*(1/6)</f>
        <v>0.11287115266886269</v>
      </c>
      <c r="F45" s="15">
        <f ca="1">(1-$E$1)*SUMIF(OFFSET(Graf!$K$5:$P$5,F$4,0),"=1",$I44:$N44)+$E$1*(1/6)</f>
        <v>0.1909323308093726</v>
      </c>
      <c r="G45" s="15">
        <f ca="1">(1-$E$1)*SUMIF(OFFSET(Graf!$K$5:$P$5,G$4,0),"=1",$I44:$N44)+$E$1*(1/6)</f>
        <v>0.2805845826046239</v>
      </c>
      <c r="H45" s="15"/>
      <c r="I45" s="15">
        <f>B45/INDEX(Graf!$H$6:$H$11,PageRank!B$4,0)</f>
        <v>0.10583895591828767</v>
      </c>
      <c r="J45" s="15">
        <f>C45/INDEX(Graf!$H$6:$H$11,PageRank!C$4,0)</f>
        <v>0.10583895591828767</v>
      </c>
      <c r="K45" s="15">
        <f>D45/INDEX(Graf!$H$6:$H$11,PageRank!D$4,0)</f>
        <v>0.10196701104028291</v>
      </c>
      <c r="L45" s="15">
        <f>E45/INDEX(Graf!$H$6:$H$11,PageRank!E$4,0)</f>
        <v>0.11287115266886269</v>
      </c>
      <c r="M45" s="15">
        <f>F45/INDEX(Graf!$H$6:$H$11,PageRank!F$4,0)</f>
        <v>0.1909323308093726</v>
      </c>
      <c r="N45" s="15">
        <f>G45/INDEX(Graf!$H$6:$H$11,PageRank!G$4,0)</f>
        <v>0.09352819420154129</v>
      </c>
    </row>
    <row r="46" spans="1:14" ht="15">
      <c r="A46" s="4">
        <f t="shared" si="1"/>
        <v>41</v>
      </c>
      <c r="B46" s="15">
        <f ca="1">(1-$E$1)*SUMIF(OFFSET(Graf!$K$5:$P$5,B$4,0),"=1",$I45:$N45)+$E$1*(1/6)</f>
        <v>0.10571793961239552</v>
      </c>
      <c r="C46" s="15">
        <f ca="1">(1-$E$1)*SUMIF(OFFSET(Graf!$K$5:$P$5,C$4,0),"=1",$I45:$N45)+$E$1*(1/6)</f>
        <v>0.10571793961239552</v>
      </c>
      <c r="D46" s="15">
        <f ca="1">(1-$E$1)*SUMIF(OFFSET(Graf!$K$5:$P$5,D$4,0),"=1",$I45:$N45)+$E$1*(1/6)</f>
        <v>0.20417603764159054</v>
      </c>
      <c r="E46" s="15">
        <f ca="1">(1-$E$1)*SUMIF(OFFSET(Graf!$K$5:$P$5,E$4,0),"=1",$I45:$N45)+$E$1*(1/6)</f>
        <v>0.11275028697801354</v>
      </c>
      <c r="F46" s="15">
        <f ca="1">(1-$E$1)*SUMIF(OFFSET(Graf!$K$5:$P$5,F$4,0),"=1",$I45:$N45)+$E$1*(1/6)</f>
        <v>0.1906904488126313</v>
      </c>
      <c r="G46" s="15">
        <f ca="1">(1-$E$1)*SUMIF(OFFSET(Graf!$K$5:$P$5,G$4,0),"=1",$I45:$N45)+$E$1*(1/6)</f>
        <v>0.2809473473429739</v>
      </c>
      <c r="H46" s="15"/>
      <c r="I46" s="15">
        <f>B46/INDEX(Graf!$H$6:$H$11,PageRank!B$4,0)</f>
        <v>0.10571793961239552</v>
      </c>
      <c r="J46" s="15">
        <f>C46/INDEX(Graf!$H$6:$H$11,PageRank!C$4,0)</f>
        <v>0.10571793961239552</v>
      </c>
      <c r="K46" s="15">
        <f>D46/INDEX(Graf!$H$6:$H$11,PageRank!D$4,0)</f>
        <v>0.10208801882079527</v>
      </c>
      <c r="L46" s="15">
        <f>E46/INDEX(Graf!$H$6:$H$11,PageRank!E$4,0)</f>
        <v>0.11275028697801354</v>
      </c>
      <c r="M46" s="15">
        <f>F46/INDEX(Graf!$H$6:$H$11,PageRank!F$4,0)</f>
        <v>0.1906904488126313</v>
      </c>
      <c r="N46" s="15">
        <f>G46/INDEX(Graf!$H$6:$H$11,PageRank!G$4,0)</f>
        <v>0.09364911578099129</v>
      </c>
    </row>
    <row r="47" spans="1:14" ht="15">
      <c r="A47" s="4">
        <f t="shared" si="1"/>
        <v>42</v>
      </c>
      <c r="B47" s="15">
        <f ca="1">(1-$E$1)*SUMIF(OFFSET(Graf!$K$5:$P$5,B$4,0),"=1",$I46:$N46)+$E$1*(1/6)</f>
        <v>0.10581870759527053</v>
      </c>
      <c r="C47" s="15">
        <f ca="1">(1-$E$1)*SUMIF(OFFSET(Graf!$K$5:$P$5,C$4,0),"=1",$I46:$N46)+$E$1*(1/6)</f>
        <v>0.10581870759527053</v>
      </c>
      <c r="D47" s="15">
        <f ca="1">(1-$E$1)*SUMIF(OFFSET(Graf!$K$5:$P$5,D$4,0),"=1",$I46:$N46)+$E$1*(1/6)</f>
        <v>0.20397434379843699</v>
      </c>
      <c r="E47" s="15">
        <f ca="1">(1-$E$1)*SUMIF(OFFSET(Graf!$K$5:$P$5,E$4,0),"=1",$I46:$N46)+$E$1*(1/6)</f>
        <v>0.11285112679510717</v>
      </c>
      <c r="F47" s="15">
        <f ca="1">(1-$E$1)*SUMIF(OFFSET(Graf!$K$5:$P$5,F$4,0),"=1",$I46:$N46)+$E$1*(1/6)</f>
        <v>0.1908920566125999</v>
      </c>
      <c r="G47" s="15">
        <f ca="1">(1-$E$1)*SUMIF(OFFSET(Graf!$K$5:$P$5,G$4,0),"=1",$I46:$N46)+$E$1*(1/6)</f>
        <v>0.28064505760331515</v>
      </c>
      <c r="H47" s="15"/>
      <c r="I47" s="15">
        <f>B47/INDEX(Graf!$H$6:$H$11,PageRank!B$4,0)</f>
        <v>0.10581870759527053</v>
      </c>
      <c r="J47" s="15">
        <f>C47/INDEX(Graf!$H$6:$H$11,PageRank!C$4,0)</f>
        <v>0.10581870759527053</v>
      </c>
      <c r="K47" s="15">
        <f>D47/INDEX(Graf!$H$6:$H$11,PageRank!D$4,0)</f>
        <v>0.10198717189921849</v>
      </c>
      <c r="L47" s="15">
        <f>E47/INDEX(Graf!$H$6:$H$11,PageRank!E$4,0)</f>
        <v>0.11285112679510717</v>
      </c>
      <c r="M47" s="15">
        <f>F47/INDEX(Graf!$H$6:$H$11,PageRank!F$4,0)</f>
        <v>0.1908920566125999</v>
      </c>
      <c r="N47" s="15">
        <f>G47/INDEX(Graf!$H$6:$H$11,PageRank!G$4,0)</f>
        <v>0.09354835253443838</v>
      </c>
    </row>
    <row r="48" spans="1:14" ht="15">
      <c r="A48" s="4">
        <f t="shared" si="1"/>
        <v>43</v>
      </c>
      <c r="B48" s="15">
        <f ca="1">(1-$E$1)*SUMIF(OFFSET(Graf!$K$5:$P$5,B$4,0),"=1",$I47:$N47)+$E$1*(1/6)</f>
        <v>0.1057347382231431</v>
      </c>
      <c r="C48" s="15">
        <f ca="1">(1-$E$1)*SUMIF(OFFSET(Graf!$K$5:$P$5,C$4,0),"=1",$I47:$N47)+$E$1*(1/6)</f>
        <v>0.1057347382231431</v>
      </c>
      <c r="D48" s="15">
        <f ca="1">(1-$E$1)*SUMIF(OFFSET(Graf!$K$5:$P$5,D$4,0),"=1",$I47:$N47)+$E$1*(1/6)</f>
        <v>0.204142290436562</v>
      </c>
      <c r="E48" s="15">
        <f ca="1">(1-$E$1)*SUMIF(OFFSET(Graf!$K$5:$P$5,E$4,0),"=1",$I47:$N47)+$E$1*(1/6)</f>
        <v>0.11276708769379319</v>
      </c>
      <c r="F48" s="15">
        <f ca="1">(1-$E$1)*SUMIF(OFFSET(Graf!$K$5:$P$5,F$4,0),"=1",$I47:$N47)+$E$1*(1/6)</f>
        <v>0.1907240481391585</v>
      </c>
      <c r="G48" s="15">
        <f ca="1">(1-$E$1)*SUMIF(OFFSET(Graf!$K$5:$P$5,G$4,0),"=1",$I47:$N47)+$E$1*(1/6)</f>
        <v>0.28089709728420037</v>
      </c>
      <c r="H48" s="15"/>
      <c r="I48" s="15">
        <f>B48/INDEX(Graf!$H$6:$H$11,PageRank!B$4,0)</f>
        <v>0.1057347382231431</v>
      </c>
      <c r="J48" s="15">
        <f>C48/INDEX(Graf!$H$6:$H$11,PageRank!C$4,0)</f>
        <v>0.1057347382231431</v>
      </c>
      <c r="K48" s="15">
        <f>D48/INDEX(Graf!$H$6:$H$11,PageRank!D$4,0)</f>
        <v>0.102071145218281</v>
      </c>
      <c r="L48" s="15">
        <f>E48/INDEX(Graf!$H$6:$H$11,PageRank!E$4,0)</f>
        <v>0.11276708769379319</v>
      </c>
      <c r="M48" s="15">
        <f>F48/INDEX(Graf!$H$6:$H$11,PageRank!F$4,0)</f>
        <v>0.1907240481391585</v>
      </c>
      <c r="N48" s="15">
        <f>G48/INDEX(Graf!$H$6:$H$11,PageRank!G$4,0)</f>
        <v>0.09363236576140012</v>
      </c>
    </row>
    <row r="49" spans="1:14" ht="15">
      <c r="A49" s="4">
        <f t="shared" si="1"/>
        <v>44</v>
      </c>
      <c r="B49" s="15">
        <f ca="1">(1-$E$1)*SUMIF(OFFSET(Graf!$K$5:$P$5,B$4,0),"=1",$I48:$N48)+$E$1*(1/6)</f>
        <v>0.10580474924561122</v>
      </c>
      <c r="C49" s="15">
        <f ca="1">(1-$E$1)*SUMIF(OFFSET(Graf!$K$5:$P$5,C$4,0),"=1",$I48:$N48)+$E$1*(1/6)</f>
        <v>0.10580474924561122</v>
      </c>
      <c r="D49" s="15">
        <f ca="1">(1-$E$1)*SUMIF(OFFSET(Graf!$K$5:$P$5,D$4,0),"=1",$I48:$N48)+$E$1*(1/6)</f>
        <v>0.20400234148301627</v>
      </c>
      <c r="E49" s="15">
        <f ca="1">(1-$E$1)*SUMIF(OFFSET(Graf!$K$5:$P$5,E$4,0),"=1",$I48:$N48)+$E$1*(1/6)</f>
        <v>0.11283706545967861</v>
      </c>
      <c r="F49" s="15">
        <f ca="1">(1-$E$1)*SUMIF(OFFSET(Graf!$K$5:$P$5,F$4,0),"=1",$I48:$N48)+$E$1*(1/6)</f>
        <v>0.19086403692751208</v>
      </c>
      <c r="G49" s="15">
        <f ca="1">(1-$E$1)*SUMIF(OFFSET(Graf!$K$5:$P$5,G$4,0),"=1",$I48:$N48)+$E$1*(1/6)</f>
        <v>0.2806870576385709</v>
      </c>
      <c r="H49" s="15"/>
      <c r="I49" s="15">
        <f>B49/INDEX(Graf!$H$6:$H$11,PageRank!B$4,0)</f>
        <v>0.10580474924561122</v>
      </c>
      <c r="J49" s="15">
        <f>C49/INDEX(Graf!$H$6:$H$11,PageRank!C$4,0)</f>
        <v>0.10580474924561122</v>
      </c>
      <c r="K49" s="15">
        <f>D49/INDEX(Graf!$H$6:$H$11,PageRank!D$4,0)</f>
        <v>0.10200117074150813</v>
      </c>
      <c r="L49" s="15">
        <f>E49/INDEX(Graf!$H$6:$H$11,PageRank!E$4,0)</f>
        <v>0.11283706545967861</v>
      </c>
      <c r="M49" s="15">
        <f>F49/INDEX(Graf!$H$6:$H$11,PageRank!F$4,0)</f>
        <v>0.19086403692751208</v>
      </c>
      <c r="N49" s="15">
        <f>G49/INDEX(Graf!$H$6:$H$11,PageRank!G$4,0)</f>
        <v>0.09356235254619029</v>
      </c>
    </row>
    <row r="50" spans="1:14" ht="15">
      <c r="A50" s="4">
        <f t="shared" si="1"/>
        <v>45</v>
      </c>
      <c r="B50" s="15">
        <f ca="1">(1-$E$1)*SUMIF(OFFSET(Graf!$K$5:$P$5,B$4,0),"=1",$I49:$N49)+$E$1*(1/6)</f>
        <v>0.10574640489960302</v>
      </c>
      <c r="C50" s="15">
        <f ca="1">(1-$E$1)*SUMIF(OFFSET(Graf!$K$5:$P$5,C$4,0),"=1",$I49:$N49)+$E$1*(1/6)</f>
        <v>0.10574640489960302</v>
      </c>
      <c r="D50" s="15">
        <f ca="1">(1-$E$1)*SUMIF(OFFSET(Graf!$K$5:$P$5,D$4,0),"=1",$I49:$N49)+$E$1*(1/6)</f>
        <v>0.20411902652046315</v>
      </c>
      <c r="E50" s="15">
        <f ca="1">(1-$E$1)*SUMIF(OFFSET(Graf!$K$5:$P$5,E$4,0),"=1",$I49:$N49)+$E$1*(1/6)</f>
        <v>0.11277875339570123</v>
      </c>
      <c r="F50" s="15">
        <f ca="1">(1-$E$1)*SUMIF(OFFSET(Graf!$K$5:$P$5,F$4,0),"=1",$I49:$N49)+$E$1*(1/6)</f>
        <v>0.1907473805175265</v>
      </c>
      <c r="G50" s="15">
        <f ca="1">(1-$E$1)*SUMIF(OFFSET(Graf!$K$5:$P$5,G$4,0),"=1",$I49:$N49)+$E$1*(1/6)</f>
        <v>0.2808620297671034</v>
      </c>
      <c r="H50" s="15"/>
      <c r="I50" s="15">
        <f>B50/INDEX(Graf!$H$6:$H$11,PageRank!B$4,0)</f>
        <v>0.10574640489960302</v>
      </c>
      <c r="J50" s="15">
        <f>C50/INDEX(Graf!$H$6:$H$11,PageRank!C$4,0)</f>
        <v>0.10574640489960302</v>
      </c>
      <c r="K50" s="15">
        <f>D50/INDEX(Graf!$H$6:$H$11,PageRank!D$4,0)</f>
        <v>0.10205951326023158</v>
      </c>
      <c r="L50" s="15">
        <f>E50/INDEX(Graf!$H$6:$H$11,PageRank!E$4,0)</f>
        <v>0.11277875339570123</v>
      </c>
      <c r="M50" s="15">
        <f>F50/INDEX(Graf!$H$6:$H$11,PageRank!F$4,0)</f>
        <v>0.1907473805175265</v>
      </c>
      <c r="N50" s="15">
        <f>G50/INDEX(Graf!$H$6:$H$11,PageRank!G$4,0)</f>
        <v>0.09362067658903446</v>
      </c>
    </row>
    <row r="51" spans="1:14" ht="15">
      <c r="A51" s="4">
        <f t="shared" si="1"/>
        <v>46</v>
      </c>
      <c r="B51" s="15">
        <f ca="1">(1-$E$1)*SUMIF(OFFSET(Graf!$K$5:$P$5,B$4,0),"=1",$I50:$N50)+$E$1*(1/6)</f>
        <v>0.10579500826863983</v>
      </c>
      <c r="C51" s="15">
        <f ca="1">(1-$E$1)*SUMIF(OFFSET(Graf!$K$5:$P$5,C$4,0),"=1",$I50:$N50)+$E$1*(1/6)</f>
        <v>0.10579500826863983</v>
      </c>
      <c r="D51" s="15">
        <f ca="1">(1-$E$1)*SUMIF(OFFSET(Graf!$K$5:$P$5,D$4,0),"=1",$I50:$N50)+$E$1*(1/6)</f>
        <v>0.20402178594378284</v>
      </c>
      <c r="E51" s="15">
        <f ca="1">(1-$E$1)*SUMIF(OFFSET(Graf!$K$5:$P$5,E$4,0),"=1",$I50:$N50)+$E$1*(1/6)</f>
        <v>0.11282737216130409</v>
      </c>
      <c r="F51" s="15">
        <f ca="1">(1-$E$1)*SUMIF(OFFSET(Graf!$K$5:$P$5,F$4,0),"=1",$I50:$N50)+$E$1*(1/6)</f>
        <v>0.19084460265216618</v>
      </c>
      <c r="G51" s="15">
        <f ca="1">(1-$E$1)*SUMIF(OFFSET(Graf!$K$5:$P$5,G$4,0),"=1",$I50:$N50)+$E$1*(1/6)</f>
        <v>0.28071622270546753</v>
      </c>
      <c r="H51" s="15"/>
      <c r="I51" s="15">
        <f>B51/INDEX(Graf!$H$6:$H$11,PageRank!B$4,0)</f>
        <v>0.10579500826863983</v>
      </c>
      <c r="J51" s="15">
        <f>C51/INDEX(Graf!$H$6:$H$11,PageRank!C$4,0)</f>
        <v>0.10579500826863983</v>
      </c>
      <c r="K51" s="15">
        <f>D51/INDEX(Graf!$H$6:$H$11,PageRank!D$4,0)</f>
        <v>0.10201089297189142</v>
      </c>
      <c r="L51" s="15">
        <f>E51/INDEX(Graf!$H$6:$H$11,PageRank!E$4,0)</f>
        <v>0.11282737216130409</v>
      </c>
      <c r="M51" s="15">
        <f>F51/INDEX(Graf!$H$6:$H$11,PageRank!F$4,0)</f>
        <v>0.19084460265216618</v>
      </c>
      <c r="N51" s="15">
        <f>G51/INDEX(Graf!$H$6:$H$11,PageRank!G$4,0)</f>
        <v>0.09357207423515584</v>
      </c>
    </row>
    <row r="52" spans="1:14" ht="15">
      <c r="A52" s="4">
        <f t="shared" si="1"/>
        <v>47</v>
      </c>
      <c r="B52" s="15">
        <f ca="1">(1-$E$1)*SUMIF(OFFSET(Graf!$K$5:$P$5,B$4,0),"=1",$I51:$N51)+$E$1*(1/6)</f>
        <v>0.10575450630707432</v>
      </c>
      <c r="C52" s="15">
        <f ca="1">(1-$E$1)*SUMIF(OFFSET(Graf!$K$5:$P$5,C$4,0),"=1",$I51:$N51)+$E$1*(1/6)</f>
        <v>0.10575450630707432</v>
      </c>
      <c r="D52" s="15">
        <f ca="1">(1-$E$1)*SUMIF(OFFSET(Graf!$K$5:$P$5,D$4,0),"=1",$I51:$N51)+$E$1*(1/6)</f>
        <v>0.20410279155884414</v>
      </c>
      <c r="E52" s="15">
        <f ca="1">(1-$E$1)*SUMIF(OFFSET(Graf!$K$5:$P$5,E$4,0),"=1",$I51:$N51)+$E$1*(1/6)</f>
        <v>0.11278685525435396</v>
      </c>
      <c r="F52" s="15">
        <f ca="1">(1-$E$1)*SUMIF(OFFSET(Graf!$K$5:$P$5,F$4,0),"=1",$I51:$N51)+$E$1*(1/6)</f>
        <v>0.1907635837836505</v>
      </c>
      <c r="G52" s="15">
        <f ca="1">(1-$E$1)*SUMIF(OFFSET(Graf!$K$5:$P$5,G$4,0),"=1",$I51:$N51)+$E$1*(1/6)</f>
        <v>0.2808377567890031</v>
      </c>
      <c r="H52" s="15"/>
      <c r="I52" s="15">
        <f>B52/INDEX(Graf!$H$6:$H$11,PageRank!B$4,0)</f>
        <v>0.10575450630707432</v>
      </c>
      <c r="J52" s="15">
        <f>C52/INDEX(Graf!$H$6:$H$11,PageRank!C$4,0)</f>
        <v>0.10575450630707432</v>
      </c>
      <c r="K52" s="15">
        <f>D52/INDEX(Graf!$H$6:$H$11,PageRank!D$4,0)</f>
        <v>0.10205139577942207</v>
      </c>
      <c r="L52" s="15">
        <f>E52/INDEX(Graf!$H$6:$H$11,PageRank!E$4,0)</f>
        <v>0.11278685525435396</v>
      </c>
      <c r="M52" s="15">
        <f>F52/INDEX(Graf!$H$6:$H$11,PageRank!F$4,0)</f>
        <v>0.1907635837836505</v>
      </c>
      <c r="N52" s="15">
        <f>G52/INDEX(Graf!$H$6:$H$11,PageRank!G$4,0)</f>
        <v>0.09361258559633436</v>
      </c>
    </row>
    <row r="53" spans="1:14" ht="15">
      <c r="A53" s="4">
        <f t="shared" si="1"/>
        <v>48</v>
      </c>
      <c r="B53" s="15">
        <f ca="1">(1-$E$1)*SUMIF(OFFSET(Graf!$K$5:$P$5,B$4,0),"=1",$I52:$N52)+$E$1*(1/6)</f>
        <v>0.10578826577472307</v>
      </c>
      <c r="C53" s="15">
        <f ca="1">(1-$E$1)*SUMIF(OFFSET(Graf!$K$5:$P$5,C$4,0),"=1",$I52:$N52)+$E$1*(1/6)</f>
        <v>0.10578826577472307</v>
      </c>
      <c r="D53" s="15">
        <f ca="1">(1-$E$1)*SUMIF(OFFSET(Graf!$K$5:$P$5,D$4,0),"=1",$I52:$N52)+$E$1*(1/6)</f>
        <v>0.2040352882895683</v>
      </c>
      <c r="E53" s="15">
        <f ca="1">(1-$E$1)*SUMIF(OFFSET(Graf!$K$5:$P$5,E$4,0),"=1",$I52:$N52)+$E$1*(1/6)</f>
        <v>0.11282060759396284</v>
      </c>
      <c r="F53" s="15">
        <f ca="1">(1-$E$1)*SUMIF(OFFSET(Graf!$K$5:$P$5,F$4,0),"=1",$I52:$N52)+$E$1*(1/6)</f>
        <v>0.1908310955909081</v>
      </c>
      <c r="G53" s="15">
        <f ca="1">(1-$E$1)*SUMIF(OFFSET(Graf!$K$5:$P$5,G$4,0),"=1",$I52:$N52)+$E$1*(1/6)</f>
        <v>0.2807364769761148</v>
      </c>
      <c r="H53" s="15"/>
      <c r="I53" s="15">
        <f>B53/INDEX(Graf!$H$6:$H$11,PageRank!B$4,0)</f>
        <v>0.10578826577472307</v>
      </c>
      <c r="J53" s="15">
        <f>C53/INDEX(Graf!$H$6:$H$11,PageRank!C$4,0)</f>
        <v>0.10578826577472307</v>
      </c>
      <c r="K53" s="15">
        <f>D53/INDEX(Graf!$H$6:$H$11,PageRank!D$4,0)</f>
        <v>0.10201764414478415</v>
      </c>
      <c r="L53" s="15">
        <f>E53/INDEX(Graf!$H$6:$H$11,PageRank!E$4,0)</f>
        <v>0.11282060759396284</v>
      </c>
      <c r="M53" s="15">
        <f>F53/INDEX(Graf!$H$6:$H$11,PageRank!F$4,0)</f>
        <v>0.1908310955909081</v>
      </c>
      <c r="N53" s="15">
        <f>G53/INDEX(Graf!$H$6:$H$11,PageRank!G$4,0)</f>
        <v>0.09357882565870494</v>
      </c>
    </row>
    <row r="54" spans="1:14" ht="15">
      <c r="A54" s="4">
        <f t="shared" si="1"/>
        <v>49</v>
      </c>
      <c r="B54" s="15">
        <f ca="1">(1-$E$1)*SUMIF(OFFSET(Graf!$K$5:$P$5,B$4,0),"=1",$I53:$N53)+$E$1*(1/6)</f>
        <v>0.10576013249336523</v>
      </c>
      <c r="C54" s="15">
        <f ca="1">(1-$E$1)*SUMIF(OFFSET(Graf!$K$5:$P$5,C$4,0),"=1",$I53:$N53)+$E$1*(1/6)</f>
        <v>0.10576013249336523</v>
      </c>
      <c r="D54" s="15">
        <f ca="1">(1-$E$1)*SUMIF(OFFSET(Graf!$K$5:$P$5,D$4,0),"=1",$I53:$N53)+$E$1*(1/6)</f>
        <v>0.20409155406898288</v>
      </c>
      <c r="E54" s="15">
        <f ca="1">(1-$E$1)*SUMIF(OFFSET(Graf!$K$5:$P$5,E$4,0),"=1",$I53:$N53)+$E$1*(1/6)</f>
        <v>0.11279248123176457</v>
      </c>
      <c r="F54" s="15">
        <f ca="1">(1-$E$1)*SUMIF(OFFSET(Graf!$K$5:$P$5,F$4,0),"=1",$I53:$N53)+$E$1*(1/6)</f>
        <v>0.19077483594735206</v>
      </c>
      <c r="G54" s="15">
        <f ca="1">(1-$E$1)*SUMIF(OFFSET(Graf!$K$5:$P$5,G$4,0),"=1",$I53:$N53)+$E$1*(1/6)</f>
        <v>0.28082086376517024</v>
      </c>
      <c r="H54" s="15"/>
      <c r="I54" s="15">
        <f>B54/INDEX(Graf!$H$6:$H$11,PageRank!B$4,0)</f>
        <v>0.10576013249336523</v>
      </c>
      <c r="J54" s="15">
        <f>C54/INDEX(Graf!$H$6:$H$11,PageRank!C$4,0)</f>
        <v>0.10576013249336523</v>
      </c>
      <c r="K54" s="15">
        <f>D54/INDEX(Graf!$H$6:$H$11,PageRank!D$4,0)</f>
        <v>0.10204577703449144</v>
      </c>
      <c r="L54" s="15">
        <f>E54/INDEX(Graf!$H$6:$H$11,PageRank!E$4,0)</f>
        <v>0.11279248123176457</v>
      </c>
      <c r="M54" s="15">
        <f>F54/INDEX(Graf!$H$6:$H$11,PageRank!F$4,0)</f>
        <v>0.19077483594735206</v>
      </c>
      <c r="N54" s="15">
        <f>G54/INDEX(Graf!$H$6:$H$11,PageRank!G$4,0)</f>
        <v>0.09360695458839008</v>
      </c>
    </row>
    <row r="55" spans="1:14" ht="15">
      <c r="A55" s="4">
        <f t="shared" si="1"/>
        <v>50</v>
      </c>
      <c r="B55" s="15">
        <f ca="1">(1-$E$1)*SUMIF(OFFSET(Graf!$K$5:$P$5,B$4,0),"=1",$I54:$N54)+$E$1*(1/6)</f>
        <v>0.10578357326810285</v>
      </c>
      <c r="C55" s="15">
        <f ca="1">(1-$E$1)*SUMIF(OFFSET(Graf!$K$5:$P$5,C$4,0),"=1",$I54:$N54)+$E$1*(1/6)</f>
        <v>0.10578357326810285</v>
      </c>
      <c r="D55" s="15">
        <f ca="1">(1-$E$1)*SUMIF(OFFSET(Graf!$K$5:$P$5,D$4,0),"=1",$I54:$N54)+$E$1*(1/6)</f>
        <v>0.20404466526671983</v>
      </c>
      <c r="E55" s="15">
        <f ca="1">(1-$E$1)*SUMIF(OFFSET(Graf!$K$5:$P$5,E$4,0),"=1",$I54:$N54)+$E$1*(1/6)</f>
        <v>0.11281592530652065</v>
      </c>
      <c r="F55" s="15">
        <f ca="1">(1-$E$1)*SUMIF(OFFSET(Graf!$K$5:$P$5,F$4,0),"=1",$I54:$N54)+$E$1*(1/6)</f>
        <v>0.19082172079684573</v>
      </c>
      <c r="G55" s="15">
        <f ca="1">(1-$E$1)*SUMIF(OFFSET(Graf!$K$5:$P$5,G$4,0),"=1",$I54:$N54)+$E$1*(1/6)</f>
        <v>0.2807505420937083</v>
      </c>
      <c r="H55" s="15"/>
      <c r="I55" s="15">
        <f>B55/INDEX(Graf!$H$6:$H$11,PageRank!B$4,0)</f>
        <v>0.10578357326810285</v>
      </c>
      <c r="J55" s="15">
        <f>C55/INDEX(Graf!$H$6:$H$11,PageRank!C$4,0)</f>
        <v>0.10578357326810285</v>
      </c>
      <c r="K55" s="15">
        <f>D55/INDEX(Graf!$H$6:$H$11,PageRank!D$4,0)</f>
        <v>0.10202233263335991</v>
      </c>
      <c r="L55" s="15">
        <f>E55/INDEX(Graf!$H$6:$H$11,PageRank!E$4,0)</f>
        <v>0.11281592530652065</v>
      </c>
      <c r="M55" s="15">
        <f>F55/INDEX(Graf!$H$6:$H$11,PageRank!F$4,0)</f>
        <v>0.19082172079684573</v>
      </c>
      <c r="N55" s="15">
        <f>G55/INDEX(Graf!$H$6:$H$11,PageRank!G$4,0)</f>
        <v>0.0935835140312361</v>
      </c>
    </row>
    <row r="56" spans="1:14" ht="15">
      <c r="A56" s="4">
        <f t="shared" si="1"/>
        <v>51</v>
      </c>
      <c r="B56" s="15">
        <f ca="1">(1-$E$1)*SUMIF(OFFSET(Graf!$K$5:$P$5,B$4,0),"=1",$I55:$N55)+$E$1*(1/6)</f>
        <v>0.10576403947047454</v>
      </c>
      <c r="C56" s="15">
        <f ca="1">(1-$E$1)*SUMIF(OFFSET(Graf!$K$5:$P$5,C$4,0),"=1",$I55:$N55)+$E$1*(1/6)</f>
        <v>0.10576403947047454</v>
      </c>
      <c r="D56" s="15">
        <f ca="1">(1-$E$1)*SUMIF(OFFSET(Graf!$K$5:$P$5,D$4,0),"=1",$I55:$N55)+$E$1*(1/6)</f>
        <v>0.20408373322461587</v>
      </c>
      <c r="E56" s="15">
        <f ca="1">(1-$E$1)*SUMIF(OFFSET(Graf!$K$5:$P$5,E$4,0),"=1",$I55:$N55)+$E$1*(1/6)</f>
        <v>0.11279638830557771</v>
      </c>
      <c r="F56" s="15">
        <f ca="1">(1-$E$1)*SUMIF(OFFSET(Graf!$K$5:$P$5,F$4,0),"=1",$I55:$N55)+$E$1*(1/6)</f>
        <v>0.1907826499982745</v>
      </c>
      <c r="G56" s="15">
        <f ca="1">(1-$E$1)*SUMIF(OFFSET(Graf!$K$5:$P$5,G$4,0),"=1",$I55:$N55)+$E$1*(1/6)</f>
        <v>0.28080914953058317</v>
      </c>
      <c r="H56" s="15"/>
      <c r="I56" s="15">
        <f>B56/INDEX(Graf!$H$6:$H$11,PageRank!B$4,0)</f>
        <v>0.10576403947047454</v>
      </c>
      <c r="J56" s="15">
        <f>C56/INDEX(Graf!$H$6:$H$11,PageRank!C$4,0)</f>
        <v>0.10576403947047454</v>
      </c>
      <c r="K56" s="15">
        <f>D56/INDEX(Graf!$H$6:$H$11,PageRank!D$4,0)</f>
        <v>0.10204186661230794</v>
      </c>
      <c r="L56" s="15">
        <f>E56/INDEX(Graf!$H$6:$H$11,PageRank!E$4,0)</f>
        <v>0.11279638830557771</v>
      </c>
      <c r="M56" s="15">
        <f>F56/INDEX(Graf!$H$6:$H$11,PageRank!F$4,0)</f>
        <v>0.1907826499982745</v>
      </c>
      <c r="N56" s="15">
        <f>G56/INDEX(Graf!$H$6:$H$11,PageRank!G$4,0)</f>
        <v>0.09360304984352773</v>
      </c>
    </row>
    <row r="57" spans="1:14" ht="15">
      <c r="A57" s="4">
        <f t="shared" si="1"/>
        <v>52</v>
      </c>
      <c r="B57" s="15">
        <f ca="1">(1-$E$1)*SUMIF(OFFSET(Graf!$K$5:$P$5,B$4,0),"=1",$I56:$N56)+$E$1*(1/6)</f>
        <v>0.10578031931405088</v>
      </c>
      <c r="C57" s="15">
        <f ca="1">(1-$E$1)*SUMIF(OFFSET(Graf!$K$5:$P$5,C$4,0),"=1",$I56:$N56)+$E$1*(1/6)</f>
        <v>0.10578031931405088</v>
      </c>
      <c r="D57" s="15">
        <f ca="1">(1-$E$1)*SUMIF(OFFSET(Graf!$K$5:$P$5,D$4,0),"=1",$I56:$N56)+$E$1*(1/6)</f>
        <v>0.20405117689523533</v>
      </c>
      <c r="E57" s="15">
        <f ca="1">(1-$E$1)*SUMIF(OFFSET(Graf!$K$5:$P$5,E$4,0),"=1",$I56:$N56)+$E$1*(1/6)</f>
        <v>0.11281266662136773</v>
      </c>
      <c r="F57" s="15">
        <f ca="1">(1-$E$1)*SUMIF(OFFSET(Graf!$K$5:$P$5,F$4,0),"=1",$I56:$N56)+$E$1*(1/6)</f>
        <v>0.1908152081576408</v>
      </c>
      <c r="G57" s="15">
        <f ca="1">(1-$E$1)*SUMIF(OFFSET(Graf!$K$5:$P$5,G$4,0),"=1",$I56:$N56)+$E$1*(1/6)</f>
        <v>0.28076030969765464</v>
      </c>
      <c r="H57" s="15"/>
      <c r="I57" s="15">
        <f>B57/INDEX(Graf!$H$6:$H$11,PageRank!B$4,0)</f>
        <v>0.10578031931405088</v>
      </c>
      <c r="J57" s="15">
        <f>C57/INDEX(Graf!$H$6:$H$11,PageRank!C$4,0)</f>
        <v>0.10578031931405088</v>
      </c>
      <c r="K57" s="15">
        <f>D57/INDEX(Graf!$H$6:$H$11,PageRank!D$4,0)</f>
        <v>0.10202558844761767</v>
      </c>
      <c r="L57" s="15">
        <f>E57/INDEX(Graf!$H$6:$H$11,PageRank!E$4,0)</f>
        <v>0.11281266662136773</v>
      </c>
      <c r="M57" s="15">
        <f>F57/INDEX(Graf!$H$6:$H$11,PageRank!F$4,0)</f>
        <v>0.1908152081576408</v>
      </c>
      <c r="N57" s="15">
        <f>G57/INDEX(Graf!$H$6:$H$11,PageRank!G$4,0)</f>
        <v>0.09358676989921821</v>
      </c>
    </row>
    <row r="58" spans="1:14" ht="15">
      <c r="A58" s="4">
        <f t="shared" si="1"/>
        <v>53</v>
      </c>
      <c r="B58" s="15">
        <f ca="1">(1-$E$1)*SUMIF(OFFSET(Graf!$K$5:$P$5,B$4,0),"=1",$I57:$N57)+$E$1*(1/6)</f>
        <v>0.10576675269379296</v>
      </c>
      <c r="C58" s="15">
        <f ca="1">(1-$E$1)*SUMIF(OFFSET(Graf!$K$5:$P$5,C$4,0),"=1",$I57:$N57)+$E$1*(1/6)</f>
        <v>0.10576675269379296</v>
      </c>
      <c r="D58" s="15">
        <f ca="1">(1-$E$1)*SUMIF(OFFSET(Graf!$K$5:$P$5,D$4,0),"=1",$I57:$N57)+$E$1*(1/6)</f>
        <v>0.20407830996786258</v>
      </c>
      <c r="E58" s="15">
        <f ca="1">(1-$E$1)*SUMIF(OFFSET(Graf!$K$5:$P$5,E$4,0),"=1",$I57:$N57)+$E$1*(1/6)</f>
        <v>0.11279910148412584</v>
      </c>
      <c r="F58" s="15">
        <f ca="1">(1-$E$1)*SUMIF(OFFSET(Graf!$K$5:$P$5,F$4,0),"=1",$I57:$N57)+$E$1*(1/6)</f>
        <v>0.190788076400141</v>
      </c>
      <c r="G58" s="15">
        <f ca="1">(1-$E$1)*SUMIF(OFFSET(Graf!$K$5:$P$5,G$4,0),"=1",$I57:$N57)+$E$1*(1/6)</f>
        <v>0.2808010067602849</v>
      </c>
      <c r="H58" s="15"/>
      <c r="I58" s="15">
        <f>B58/INDEX(Graf!$H$6:$H$11,PageRank!B$4,0)</f>
        <v>0.10576675269379296</v>
      </c>
      <c r="J58" s="15">
        <f>C58/INDEX(Graf!$H$6:$H$11,PageRank!C$4,0)</f>
        <v>0.10576675269379296</v>
      </c>
      <c r="K58" s="15">
        <f>D58/INDEX(Graf!$H$6:$H$11,PageRank!D$4,0)</f>
        <v>0.10203915498393129</v>
      </c>
      <c r="L58" s="15">
        <f>E58/INDEX(Graf!$H$6:$H$11,PageRank!E$4,0)</f>
        <v>0.11279910148412584</v>
      </c>
      <c r="M58" s="15">
        <f>F58/INDEX(Graf!$H$6:$H$11,PageRank!F$4,0)</f>
        <v>0.190788076400141</v>
      </c>
      <c r="N58" s="15">
        <f>G58/INDEX(Graf!$H$6:$H$11,PageRank!G$4,0)</f>
        <v>0.09360033558676163</v>
      </c>
    </row>
    <row r="59" spans="1:14" ht="15">
      <c r="A59" s="4">
        <f t="shared" si="1"/>
        <v>54</v>
      </c>
      <c r="B59" s="15">
        <f ca="1">(1-$E$1)*SUMIF(OFFSET(Graf!$K$5:$P$5,B$4,0),"=1",$I58:$N58)+$E$1*(1/6)</f>
        <v>0.10577805743341247</v>
      </c>
      <c r="C59" s="15">
        <f ca="1">(1-$E$1)*SUMIF(OFFSET(Graf!$K$5:$P$5,C$4,0),"=1",$I58:$N58)+$E$1*(1/6)</f>
        <v>0.10577805743341247</v>
      </c>
      <c r="D59" s="15">
        <f ca="1">(1-$E$1)*SUMIF(OFFSET(Graf!$K$5:$P$5,D$4,0),"=1",$I58:$N58)+$E$1*(1/6)</f>
        <v>0.20405569893409936</v>
      </c>
      <c r="E59" s="15">
        <f ca="1">(1-$E$1)*SUMIF(OFFSET(Graf!$K$5:$P$5,E$4,0),"=1",$I58:$N58)+$E$1*(1/6)</f>
        <v>0.11281040693105386</v>
      </c>
      <c r="F59" s="15">
        <f ca="1">(1-$E$1)*SUMIF(OFFSET(Graf!$K$5:$P$5,F$4,0),"=1",$I58:$N58)+$E$1*(1/6)</f>
        <v>0.19081068658668854</v>
      </c>
      <c r="G59" s="15">
        <f ca="1">(1-$E$1)*SUMIF(OFFSET(Graf!$K$5:$P$5,G$4,0),"=1",$I58:$N58)+$E$1*(1/6)</f>
        <v>0.2807670926813335</v>
      </c>
      <c r="H59" s="15"/>
      <c r="I59" s="15">
        <f>B59/INDEX(Graf!$H$6:$H$11,PageRank!B$4,0)</f>
        <v>0.10577805743341247</v>
      </c>
      <c r="J59" s="15">
        <f>C59/INDEX(Graf!$H$6:$H$11,PageRank!C$4,0)</f>
        <v>0.10577805743341247</v>
      </c>
      <c r="K59" s="15">
        <f>D59/INDEX(Graf!$H$6:$H$11,PageRank!D$4,0)</f>
        <v>0.10202784946704968</v>
      </c>
      <c r="L59" s="15">
        <f>E59/INDEX(Graf!$H$6:$H$11,PageRank!E$4,0)</f>
        <v>0.11281040693105386</v>
      </c>
      <c r="M59" s="15">
        <f>F59/INDEX(Graf!$H$6:$H$11,PageRank!F$4,0)</f>
        <v>0.19081068658668854</v>
      </c>
      <c r="N59" s="15">
        <f>G59/INDEX(Graf!$H$6:$H$11,PageRank!G$4,0)</f>
        <v>0.09358903089377783</v>
      </c>
    </row>
    <row r="60" spans="1:14" ht="15">
      <c r="A60" s="4">
        <f t="shared" si="1"/>
        <v>55</v>
      </c>
      <c r="B60" s="15">
        <f ca="1">(1-$E$1)*SUMIF(OFFSET(Graf!$K$5:$P$5,B$4,0),"=1",$I59:$N59)+$E$1*(1/6)</f>
        <v>0.10576863685592597</v>
      </c>
      <c r="C60" s="15">
        <f ca="1">(1-$E$1)*SUMIF(OFFSET(Graf!$K$5:$P$5,C$4,0),"=1",$I59:$N59)+$E$1*(1/6)</f>
        <v>0.10576863685592597</v>
      </c>
      <c r="D60" s="15">
        <f ca="1">(1-$E$1)*SUMIF(OFFSET(Graf!$K$5:$P$5,D$4,0),"=1",$I59:$N59)+$E$1*(1/6)</f>
        <v>0.20407454016679855</v>
      </c>
      <c r="E60" s="15">
        <f ca="1">(1-$E$1)*SUMIF(OFFSET(Graf!$K$5:$P$5,E$4,0),"=1",$I59:$N59)+$E$1*(1/6)</f>
        <v>0.11280098566698585</v>
      </c>
      <c r="F60" s="15">
        <f ca="1">(1-$E$1)*SUMIF(OFFSET(Graf!$K$5:$P$5,F$4,0),"=1",$I59:$N59)+$E$1*(1/6)</f>
        <v>0.19079184474513405</v>
      </c>
      <c r="G60" s="15">
        <f ca="1">(1-$E$1)*SUMIF(OFFSET(Graf!$K$5:$P$5,G$4,0),"=1",$I59:$N59)+$E$1*(1/6)</f>
        <v>0.2807953557092298</v>
      </c>
      <c r="H60" s="15"/>
      <c r="I60" s="15">
        <f>B60/INDEX(Graf!$H$6:$H$11,PageRank!B$4,0)</f>
        <v>0.10576863685592597</v>
      </c>
      <c r="J60" s="15">
        <f>C60/INDEX(Graf!$H$6:$H$11,PageRank!C$4,0)</f>
        <v>0.10576863685592597</v>
      </c>
      <c r="K60" s="15">
        <f>D60/INDEX(Graf!$H$6:$H$11,PageRank!D$4,0)</f>
        <v>0.10203727008339927</v>
      </c>
      <c r="L60" s="15">
        <f>E60/INDEX(Graf!$H$6:$H$11,PageRank!E$4,0)</f>
        <v>0.11280098566698585</v>
      </c>
      <c r="M60" s="15">
        <f>F60/INDEX(Graf!$H$6:$H$11,PageRank!F$4,0)</f>
        <v>0.19079184474513405</v>
      </c>
      <c r="N60" s="15">
        <f>G60/INDEX(Graf!$H$6:$H$11,PageRank!G$4,0)</f>
        <v>0.0935984519030766</v>
      </c>
    </row>
    <row r="61" spans="1:14" ht="15">
      <c r="A61" s="4">
        <f t="shared" si="1"/>
        <v>56</v>
      </c>
      <c r="B61" s="15">
        <f ca="1">(1-$E$1)*SUMIF(OFFSET(Graf!$K$5:$P$5,B$4,0),"=1",$I60:$N60)+$E$1*(1/6)</f>
        <v>0.10577648769700827</v>
      </c>
      <c r="C61" s="15">
        <f ca="1">(1-$E$1)*SUMIF(OFFSET(Graf!$K$5:$P$5,C$4,0),"=1",$I60:$N60)+$E$1*(1/6)</f>
        <v>0.10577648769700827</v>
      </c>
      <c r="D61" s="15">
        <f ca="1">(1-$E$1)*SUMIF(OFFSET(Graf!$K$5:$P$5,D$4,0),"=1",$I60:$N60)+$E$1*(1/6)</f>
        <v>0.20405883920432105</v>
      </c>
      <c r="E61" s="15">
        <f ca="1">(1-$E$1)*SUMIF(OFFSET(Graf!$K$5:$P$5,E$4,0),"=1",$I60:$N60)+$E$1*(1/6)</f>
        <v>0.11280883618061051</v>
      </c>
      <c r="F61" s="15">
        <f ca="1">(1-$E$1)*SUMIF(OFFSET(Graf!$K$5:$P$5,F$4,0),"=1",$I60:$N60)+$E$1*(1/6)</f>
        <v>0.19080754609984102</v>
      </c>
      <c r="G61" s="15">
        <f ca="1">(1-$E$1)*SUMIF(OFFSET(Graf!$K$5:$P$5,G$4,0),"=1",$I60:$N60)+$E$1*(1/6)</f>
        <v>0.2807718031212111</v>
      </c>
      <c r="H61" s="15"/>
      <c r="I61" s="15">
        <f>B61/INDEX(Graf!$H$6:$H$11,PageRank!B$4,0)</f>
        <v>0.10577648769700827</v>
      </c>
      <c r="J61" s="15">
        <f>C61/INDEX(Graf!$H$6:$H$11,PageRank!C$4,0)</f>
        <v>0.10577648769700827</v>
      </c>
      <c r="K61" s="15">
        <f>D61/INDEX(Graf!$H$6:$H$11,PageRank!D$4,0)</f>
        <v>0.10202941960216053</v>
      </c>
      <c r="L61" s="15">
        <f>E61/INDEX(Graf!$H$6:$H$11,PageRank!E$4,0)</f>
        <v>0.11280883618061051</v>
      </c>
      <c r="M61" s="15">
        <f>F61/INDEX(Graf!$H$6:$H$11,PageRank!F$4,0)</f>
        <v>0.19080754609984102</v>
      </c>
      <c r="N61" s="15">
        <f>G61/INDEX(Graf!$H$6:$H$11,PageRank!G$4,0)</f>
        <v>0.09359060104040369</v>
      </c>
    </row>
    <row r="62" spans="1:14" ht="15">
      <c r="A62" s="4">
        <f t="shared" si="1"/>
        <v>57</v>
      </c>
      <c r="B62" s="15">
        <f ca="1">(1-$E$1)*SUMIF(OFFSET(Graf!$K$5:$P$5,B$4,0),"=1",$I61:$N61)+$E$1*(1/6)</f>
        <v>0.10576994531144752</v>
      </c>
      <c r="C62" s="15">
        <f ca="1">(1-$E$1)*SUMIF(OFFSET(Graf!$K$5:$P$5,C$4,0),"=1",$I61:$N61)+$E$1*(1/6)</f>
        <v>0.10576994531144752</v>
      </c>
      <c r="D62" s="15">
        <f ca="1">(1-$E$1)*SUMIF(OFFSET(Graf!$K$5:$P$5,D$4,0),"=1",$I61:$N61)+$E$1*(1/6)</f>
        <v>0.20407192393945822</v>
      </c>
      <c r="E62" s="15">
        <f ca="1">(1-$E$1)*SUMIF(OFFSET(Graf!$K$5:$P$5,E$4,0),"=1",$I61:$N61)+$E$1*(1/6)</f>
        <v>0.11280229411291155</v>
      </c>
      <c r="F62" s="15">
        <f ca="1">(1-$E$1)*SUMIF(OFFSET(Graf!$K$5:$P$5,F$4,0),"=1",$I61:$N61)+$E$1*(1/6)</f>
        <v>0.19079446164658131</v>
      </c>
      <c r="G62" s="15">
        <f ca="1">(1-$E$1)*SUMIF(OFFSET(Graf!$K$5:$P$5,G$4,0),"=1",$I61:$N61)+$E$1*(1/6)</f>
        <v>0.28079142967815407</v>
      </c>
      <c r="H62" s="15"/>
      <c r="I62" s="15">
        <f>B62/INDEX(Graf!$H$6:$H$11,PageRank!B$4,0)</f>
        <v>0.10576994531144752</v>
      </c>
      <c r="J62" s="15">
        <f>C62/INDEX(Graf!$H$6:$H$11,PageRank!C$4,0)</f>
        <v>0.10576994531144752</v>
      </c>
      <c r="K62" s="15">
        <f>D62/INDEX(Graf!$H$6:$H$11,PageRank!D$4,0)</f>
        <v>0.10203596196972911</v>
      </c>
      <c r="L62" s="15">
        <f>E62/INDEX(Graf!$H$6:$H$11,PageRank!E$4,0)</f>
        <v>0.11280229411291155</v>
      </c>
      <c r="M62" s="15">
        <f>F62/INDEX(Graf!$H$6:$H$11,PageRank!F$4,0)</f>
        <v>0.19079446164658131</v>
      </c>
      <c r="N62" s="15">
        <f>G62/INDEX(Graf!$H$6:$H$11,PageRank!G$4,0)</f>
        <v>0.09359714322605135</v>
      </c>
    </row>
    <row r="63" spans="1:14" ht="15">
      <c r="A63" s="4">
        <f t="shared" si="1"/>
        <v>58</v>
      </c>
      <c r="B63" s="15">
        <f ca="1">(1-$E$1)*SUMIF(OFFSET(Graf!$K$5:$P$5,B$4,0),"=1",$I62:$N62)+$E$1*(1/6)</f>
        <v>0.10577539713282057</v>
      </c>
      <c r="C63" s="15">
        <f ca="1">(1-$E$1)*SUMIF(OFFSET(Graf!$K$5:$P$5,C$4,0),"=1",$I62:$N62)+$E$1*(1/6)</f>
        <v>0.10577539713282057</v>
      </c>
      <c r="D63" s="15">
        <f ca="1">(1-$E$1)*SUMIF(OFFSET(Graf!$K$5:$P$5,D$4,0),"=1",$I62:$N62)+$E$1*(1/6)</f>
        <v>0.20406101996352366</v>
      </c>
      <c r="E63" s="15">
        <f ca="1">(1-$E$1)*SUMIF(OFFSET(Graf!$K$5:$P$5,E$4,0),"=1",$I62:$N62)+$E$1*(1/6)</f>
        <v>0.11280774608588537</v>
      </c>
      <c r="F63" s="15">
        <f ca="1">(1-$E$1)*SUMIF(OFFSET(Graf!$K$5:$P$5,F$4,0),"=1",$I62:$N62)+$E$1*(1/6)</f>
        <v>0.1908053654409282</v>
      </c>
      <c r="G63" s="15">
        <f ca="1">(1-$E$1)*SUMIF(OFFSET(Graf!$K$5:$P$5,G$4,0),"=1",$I62:$N62)+$E$1*(1/6)</f>
        <v>0.28077507424402187</v>
      </c>
      <c r="H63" s="15"/>
      <c r="I63" s="15">
        <f>B63/INDEX(Graf!$H$6:$H$11,PageRank!B$4,0)</f>
        <v>0.10577539713282057</v>
      </c>
      <c r="J63" s="15">
        <f>C63/INDEX(Graf!$H$6:$H$11,PageRank!C$4,0)</f>
        <v>0.10577539713282057</v>
      </c>
      <c r="K63" s="15">
        <f>D63/INDEX(Graf!$H$6:$H$11,PageRank!D$4,0)</f>
        <v>0.10203050998176183</v>
      </c>
      <c r="L63" s="15">
        <f>E63/INDEX(Graf!$H$6:$H$11,PageRank!E$4,0)</f>
        <v>0.11280774608588537</v>
      </c>
      <c r="M63" s="15">
        <f>F63/INDEX(Graf!$H$6:$H$11,PageRank!F$4,0)</f>
        <v>0.1908053654409282</v>
      </c>
      <c r="N63" s="15">
        <f>G63/INDEX(Graf!$H$6:$H$11,PageRank!G$4,0)</f>
        <v>0.09359169141467395</v>
      </c>
    </row>
    <row r="64" spans="1:14" ht="15">
      <c r="A64" s="4">
        <f t="shared" si="1"/>
        <v>59</v>
      </c>
      <c r="B64" s="15">
        <f ca="1">(1-$E$1)*SUMIF(OFFSET(Graf!$K$5:$P$5,B$4,0),"=1",$I63:$N63)+$E$1*(1/6)</f>
        <v>0.10577085395667274</v>
      </c>
      <c r="C64" s="15">
        <f ca="1">(1-$E$1)*SUMIF(OFFSET(Graf!$K$5:$P$5,C$4,0),"=1",$I63:$N63)+$E$1*(1/6)</f>
        <v>0.10577085395667274</v>
      </c>
      <c r="D64" s="15">
        <f ca="1">(1-$E$1)*SUMIF(OFFSET(Graf!$K$5:$P$5,D$4,0),"=1",$I63:$N63)+$E$1*(1/6)</f>
        <v>0.20407010633247874</v>
      </c>
      <c r="E64" s="15">
        <f ca="1">(1-$E$1)*SUMIF(OFFSET(Graf!$K$5:$P$5,E$4,0),"=1",$I63:$N63)+$E$1*(1/6)</f>
        <v>0.11280320276257931</v>
      </c>
      <c r="F64" s="15">
        <f ca="1">(1-$E$1)*SUMIF(OFFSET(Graf!$K$5:$P$5,F$4,0),"=1",$I63:$N63)+$E$1*(1/6)</f>
        <v>0.19079627894147427</v>
      </c>
      <c r="G64" s="15">
        <f ca="1">(1-$E$1)*SUMIF(OFFSET(Graf!$K$5:$P$5,G$4,0),"=1",$I63:$N63)+$E$1*(1/6)</f>
        <v>0.28078870405012246</v>
      </c>
      <c r="H64" s="15"/>
      <c r="I64" s="15">
        <f>B64/INDEX(Graf!$H$6:$H$11,PageRank!B$4,0)</f>
        <v>0.10577085395667274</v>
      </c>
      <c r="J64" s="15">
        <f>C64/INDEX(Graf!$H$6:$H$11,PageRank!C$4,0)</f>
        <v>0.10577085395667274</v>
      </c>
      <c r="K64" s="15">
        <f>D64/INDEX(Graf!$H$6:$H$11,PageRank!D$4,0)</f>
        <v>0.10203505316623937</v>
      </c>
      <c r="L64" s="15">
        <f>E64/INDEX(Graf!$H$6:$H$11,PageRank!E$4,0)</f>
        <v>0.11280320276257931</v>
      </c>
      <c r="M64" s="15">
        <f>F64/INDEX(Graf!$H$6:$H$11,PageRank!F$4,0)</f>
        <v>0.19079627894147427</v>
      </c>
      <c r="N64" s="15">
        <f>G64/INDEX(Graf!$H$6:$H$11,PageRank!G$4,0)</f>
        <v>0.09359623468337415</v>
      </c>
    </row>
    <row r="65" spans="1:14" ht="15">
      <c r="A65" s="4">
        <f t="shared" si="1"/>
        <v>60</v>
      </c>
      <c r="B65" s="15">
        <f ca="1">(1-$E$1)*SUMIF(OFFSET(Graf!$K$5:$P$5,B$4,0),"=1",$I64:$N64)+$E$1*(1/6)</f>
        <v>0.10577464001392291</v>
      </c>
      <c r="C65" s="15">
        <f ca="1">(1-$E$1)*SUMIF(OFFSET(Graf!$K$5:$P$5,C$4,0),"=1",$I64:$N64)+$E$1*(1/6)</f>
        <v>0.10577464001392291</v>
      </c>
      <c r="D65" s="15">
        <f ca="1">(1-$E$1)*SUMIF(OFFSET(Graf!$K$5:$P$5,D$4,0),"=1",$I64:$N64)+$E$1*(1/6)</f>
        <v>0.20406253437223237</v>
      </c>
      <c r="E65" s="15">
        <f ca="1">(1-$E$1)*SUMIF(OFFSET(Graf!$K$5:$P$5,E$4,0),"=1",$I64:$N64)+$E$1*(1/6)</f>
        <v>0.11280698874964393</v>
      </c>
      <c r="F65" s="15">
        <f ca="1">(1-$E$1)*SUMIF(OFFSET(Graf!$K$5:$P$5,F$4,0),"=1",$I64:$N64)+$E$1*(1/6)</f>
        <v>0.19080385098578906</v>
      </c>
      <c r="G65" s="15">
        <f ca="1">(1-$E$1)*SUMIF(OFFSET(Graf!$K$5:$P$5,G$4,0),"=1",$I64:$N64)+$E$1*(1/6)</f>
        <v>0.28077734586448916</v>
      </c>
      <c r="H65" s="15"/>
      <c r="I65" s="15">
        <f>B65/INDEX(Graf!$H$6:$H$11,PageRank!B$4,0)</f>
        <v>0.10577464001392291</v>
      </c>
      <c r="J65" s="15">
        <f>C65/INDEX(Graf!$H$6:$H$11,PageRank!C$4,0)</f>
        <v>0.10577464001392291</v>
      </c>
      <c r="K65" s="15">
        <f>D65/INDEX(Graf!$H$6:$H$11,PageRank!D$4,0)</f>
        <v>0.10203126718611619</v>
      </c>
      <c r="L65" s="15">
        <f>E65/INDEX(Graf!$H$6:$H$11,PageRank!E$4,0)</f>
        <v>0.11280698874964393</v>
      </c>
      <c r="M65" s="15">
        <f>F65/INDEX(Graf!$H$6:$H$11,PageRank!F$4,0)</f>
        <v>0.19080385098578906</v>
      </c>
      <c r="N65" s="15">
        <f>G65/INDEX(Graf!$H$6:$H$11,PageRank!G$4,0)</f>
        <v>0.09359244862149639</v>
      </c>
    </row>
    <row r="66" spans="1:14" ht="15">
      <c r="A66" s="4">
        <f t="shared" si="1"/>
        <v>61</v>
      </c>
      <c r="B66" s="15">
        <f ca="1">(1-$E$1)*SUMIF(OFFSET(Graf!$K$5:$P$5,B$4,0),"=1",$I65:$N65)+$E$1*(1/6)</f>
        <v>0.10577148496235811</v>
      </c>
      <c r="C66" s="15">
        <f ca="1">(1-$E$1)*SUMIF(OFFSET(Graf!$K$5:$P$5,C$4,0),"=1",$I65:$N65)+$E$1*(1/6)</f>
        <v>0.10577148496235811</v>
      </c>
      <c r="D66" s="15">
        <f ca="1">(1-$E$1)*SUMIF(OFFSET(Graf!$K$5:$P$5,D$4,0),"=1",$I65:$N65)+$E$1*(1/6)</f>
        <v>0.20406884446764928</v>
      </c>
      <c r="E66" s="15">
        <f ca="1">(1-$E$1)*SUMIF(OFFSET(Graf!$K$5:$P$5,E$4,0),"=1",$I65:$N65)+$E$1*(1/6)</f>
        <v>0.11280383376620794</v>
      </c>
      <c r="F66" s="15">
        <f ca="1">(1-$E$1)*SUMIF(OFFSET(Graf!$K$5:$P$5,F$4,0),"=1",$I65:$N65)+$E$1*(1/6)</f>
        <v>0.19079754095078827</v>
      </c>
      <c r="G66" s="15">
        <f ca="1">(1-$E$1)*SUMIF(OFFSET(Graf!$K$5:$P$5,G$4,0),"=1",$I65:$N65)+$E$1*(1/6)</f>
        <v>0.28078681089063867</v>
      </c>
      <c r="H66" s="15"/>
      <c r="I66" s="15">
        <f>B66/INDEX(Graf!$H$6:$H$11,PageRank!B$4,0)</f>
        <v>0.10577148496235811</v>
      </c>
      <c r="J66" s="15">
        <f>C66/INDEX(Graf!$H$6:$H$11,PageRank!C$4,0)</f>
        <v>0.10577148496235811</v>
      </c>
      <c r="K66" s="15">
        <f>D66/INDEX(Graf!$H$6:$H$11,PageRank!D$4,0)</f>
        <v>0.10203442223382464</v>
      </c>
      <c r="L66" s="15">
        <f>E66/INDEX(Graf!$H$6:$H$11,PageRank!E$4,0)</f>
        <v>0.11280383376620794</v>
      </c>
      <c r="M66" s="15">
        <f>F66/INDEX(Graf!$H$6:$H$11,PageRank!F$4,0)</f>
        <v>0.19079754095078827</v>
      </c>
      <c r="N66" s="15">
        <f>G66/INDEX(Graf!$H$6:$H$11,PageRank!G$4,0)</f>
        <v>0.0935956036302129</v>
      </c>
    </row>
    <row r="67" spans="1:14" ht="15">
      <c r="A67" s="4">
        <f t="shared" si="1"/>
        <v>62</v>
      </c>
      <c r="B67" s="15">
        <f ca="1">(1-$E$1)*SUMIF(OFFSET(Graf!$K$5:$P$5,B$4,0),"=1",$I66:$N66)+$E$1*(1/6)</f>
        <v>0.10577411413628852</v>
      </c>
      <c r="C67" s="15">
        <f ca="1">(1-$E$1)*SUMIF(OFFSET(Graf!$K$5:$P$5,C$4,0),"=1",$I66:$N66)+$E$1*(1/6)</f>
        <v>0.10577411413628852</v>
      </c>
      <c r="D67" s="15">
        <f ca="1">(1-$E$1)*SUMIF(OFFSET(Graf!$K$5:$P$5,D$4,0),"=1",$I66:$N66)+$E$1*(1/6)</f>
        <v>0.20406358604837466</v>
      </c>
      <c r="E67" s="15">
        <f ca="1">(1-$E$1)*SUMIF(OFFSET(Graf!$K$5:$P$5,E$4,0),"=1",$I66:$N66)+$E$1*(1/6)</f>
        <v>0.11280646297263165</v>
      </c>
      <c r="F67" s="15">
        <f ca="1">(1-$E$1)*SUMIF(OFFSET(Graf!$K$5:$P$5,F$4,0),"=1",$I66:$N66)+$E$1*(1/6)</f>
        <v>0.19080279933114241</v>
      </c>
      <c r="G67" s="15">
        <f ca="1">(1-$E$1)*SUMIF(OFFSET(Graf!$K$5:$P$5,G$4,0),"=1",$I66:$N66)+$E$1*(1/6)</f>
        <v>0.28077892337527466</v>
      </c>
      <c r="H67" s="15"/>
      <c r="I67" s="15">
        <f>B67/INDEX(Graf!$H$6:$H$11,PageRank!B$4,0)</f>
        <v>0.10577411413628852</v>
      </c>
      <c r="J67" s="15">
        <f>C67/INDEX(Graf!$H$6:$H$11,PageRank!C$4,0)</f>
        <v>0.10577411413628852</v>
      </c>
      <c r="K67" s="15">
        <f>D67/INDEX(Graf!$H$6:$H$11,PageRank!D$4,0)</f>
        <v>0.10203179302418733</v>
      </c>
      <c r="L67" s="15">
        <f>E67/INDEX(Graf!$H$6:$H$11,PageRank!E$4,0)</f>
        <v>0.11280646297263165</v>
      </c>
      <c r="M67" s="15">
        <f>F67/INDEX(Graf!$H$6:$H$11,PageRank!F$4,0)</f>
        <v>0.19080279933114241</v>
      </c>
      <c r="N67" s="15">
        <f>G67/INDEX(Graf!$H$6:$H$11,PageRank!G$4,0)</f>
        <v>0.09359297445842489</v>
      </c>
    </row>
    <row r="68" spans="1:14" ht="15">
      <c r="A68" s="4">
        <f t="shared" si="1"/>
        <v>63</v>
      </c>
      <c r="B68" s="15">
        <f ca="1">(1-$E$1)*SUMIF(OFFSET(Graf!$K$5:$P$5,B$4,0),"=1",$I67:$N67)+$E$1*(1/6)</f>
        <v>0.10577192315979853</v>
      </c>
      <c r="C68" s="15">
        <f ca="1">(1-$E$1)*SUMIF(OFFSET(Graf!$K$5:$P$5,C$4,0),"=1",$I67:$N67)+$E$1*(1/6)</f>
        <v>0.10577192315979853</v>
      </c>
      <c r="D68" s="15">
        <f ca="1">(1-$E$1)*SUMIF(OFFSET(Graf!$K$5:$P$5,D$4,0),"=1",$I67:$N67)+$E$1*(1/6)</f>
        <v>0.20406796800492533</v>
      </c>
      <c r="E68" s="15">
        <f ca="1">(1-$E$1)*SUMIF(OFFSET(Graf!$K$5:$P$5,E$4,0),"=1",$I67:$N67)+$E$1*(1/6)</f>
        <v>0.11280427196460055</v>
      </c>
      <c r="F68" s="15">
        <f ca="1">(1-$E$1)*SUMIF(OFFSET(Graf!$K$5:$P$5,F$4,0),"=1",$I67:$N67)+$E$1*(1/6)</f>
        <v>0.19079841734662129</v>
      </c>
      <c r="G68" s="15">
        <f ca="1">(1-$E$1)*SUMIF(OFFSET(Graf!$K$5:$P$5,G$4,0),"=1",$I67:$N67)+$E$1*(1/6)</f>
        <v>0.2807854963642562</v>
      </c>
      <c r="H68" s="15"/>
      <c r="I68" s="15">
        <f>B68/INDEX(Graf!$H$6:$H$11,PageRank!B$4,0)</f>
        <v>0.10577192315979853</v>
      </c>
      <c r="J68" s="15">
        <f>C68/INDEX(Graf!$H$6:$H$11,PageRank!C$4,0)</f>
        <v>0.10577192315979853</v>
      </c>
      <c r="K68" s="15">
        <f>D68/INDEX(Graf!$H$6:$H$11,PageRank!D$4,0)</f>
        <v>0.10203398400246266</v>
      </c>
      <c r="L68" s="15">
        <f>E68/INDEX(Graf!$H$6:$H$11,PageRank!E$4,0)</f>
        <v>0.11280427196460055</v>
      </c>
      <c r="M68" s="15">
        <f>F68/INDEX(Graf!$H$6:$H$11,PageRank!F$4,0)</f>
        <v>0.19079841734662129</v>
      </c>
      <c r="N68" s="15">
        <f>G68/INDEX(Graf!$H$6:$H$11,PageRank!G$4,0)</f>
        <v>0.09359516545475206</v>
      </c>
    </row>
    <row r="69" spans="1:14" ht="15">
      <c r="A69" s="4">
        <f t="shared" si="1"/>
        <v>64</v>
      </c>
      <c r="B69" s="15">
        <f ca="1">(1-$E$1)*SUMIF(OFFSET(Graf!$K$5:$P$5,B$4,0),"=1",$I68:$N68)+$E$1*(1/6)</f>
        <v>0.10577374899007116</v>
      </c>
      <c r="C69" s="15">
        <f ca="1">(1-$E$1)*SUMIF(OFFSET(Graf!$K$5:$P$5,C$4,0),"=1",$I68:$N68)+$E$1*(1/6)</f>
        <v>0.10577374899007116</v>
      </c>
      <c r="D69" s="15">
        <f ca="1">(1-$E$1)*SUMIF(OFFSET(Graf!$K$5:$P$5,D$4,0),"=1",$I68:$N68)+$E$1*(1/6)</f>
        <v>0.204064316377442</v>
      </c>
      <c r="E69" s="15">
        <f ca="1">(1-$E$1)*SUMIF(OFFSET(Graf!$K$5:$P$5,E$4,0),"=1",$I68:$N68)+$E$1*(1/6)</f>
        <v>0.11280609777983</v>
      </c>
      <c r="F69" s="15">
        <f ca="1">(1-$E$1)*SUMIF(OFFSET(Graf!$K$5:$P$5,F$4,0),"=1",$I68:$N68)+$E$1*(1/6)</f>
        <v>0.19080206899212337</v>
      </c>
      <c r="G69" s="15">
        <f ca="1">(1-$E$1)*SUMIF(OFFSET(Graf!$K$5:$P$5,G$4,0),"=1",$I68:$N68)+$E$1*(1/6)</f>
        <v>0.28078001887046267</v>
      </c>
      <c r="H69" s="15"/>
      <c r="I69" s="15">
        <f>B69/INDEX(Graf!$H$6:$H$11,PageRank!B$4,0)</f>
        <v>0.10577374899007116</v>
      </c>
      <c r="J69" s="15">
        <f>C69/INDEX(Graf!$H$6:$H$11,PageRank!C$4,0)</f>
        <v>0.10577374899007116</v>
      </c>
      <c r="K69" s="15">
        <f>D69/INDEX(Graf!$H$6:$H$11,PageRank!D$4,0)</f>
        <v>0.102032158188721</v>
      </c>
      <c r="L69" s="15">
        <f>E69/INDEX(Graf!$H$6:$H$11,PageRank!E$4,0)</f>
        <v>0.11280609777983</v>
      </c>
      <c r="M69" s="15">
        <f>F69/INDEX(Graf!$H$6:$H$11,PageRank!F$4,0)</f>
        <v>0.19080206899212337</v>
      </c>
      <c r="N69" s="15">
        <f>G69/INDEX(Graf!$H$6:$H$11,PageRank!G$4,0)</f>
        <v>0.09359333962348755</v>
      </c>
    </row>
    <row r="70" spans="1:14" ht="15">
      <c r="A70" s="4">
        <f t="shared" si="1"/>
        <v>65</v>
      </c>
      <c r="B70" s="15">
        <f ca="1">(1-$E$1)*SUMIF(OFFSET(Graf!$K$5:$P$5,B$4,0),"=1",$I69:$N69)+$E$1*(1/6)</f>
        <v>0.1057722274640174</v>
      </c>
      <c r="C70" s="15">
        <f ca="1">(1-$E$1)*SUMIF(OFFSET(Graf!$K$5:$P$5,C$4,0),"=1",$I69:$N69)+$E$1*(1/6)</f>
        <v>0.1057722274640174</v>
      </c>
      <c r="D70" s="15">
        <f ca="1">(1-$E$1)*SUMIF(OFFSET(Graf!$K$5:$P$5,D$4,0),"=1",$I69:$N69)+$E$1*(1/6)</f>
        <v>0.2040673594278964</v>
      </c>
      <c r="E70" s="15">
        <f ca="1">(1-$E$1)*SUMIF(OFFSET(Graf!$K$5:$P$5,E$4,0),"=1",$I69:$N69)+$E$1*(1/6)</f>
        <v>0.11280457626837861</v>
      </c>
      <c r="F70" s="15">
        <f ca="1">(1-$E$1)*SUMIF(OFFSET(Graf!$K$5:$P$5,F$4,0),"=1",$I69:$N69)+$E$1*(1/6)</f>
        <v>0.19079902595461823</v>
      </c>
      <c r="G70" s="15">
        <f ca="1">(1-$E$1)*SUMIF(OFFSET(Graf!$K$5:$P$5,G$4,0),"=1",$I69:$N69)+$E$1*(1/6)</f>
        <v>0.28078458342107226</v>
      </c>
      <c r="H70" s="15"/>
      <c r="I70" s="15">
        <f>B70/INDEX(Graf!$H$6:$H$11,PageRank!B$4,0)</f>
        <v>0.1057722274640174</v>
      </c>
      <c r="J70" s="15">
        <f>C70/INDEX(Graf!$H$6:$H$11,PageRank!C$4,0)</f>
        <v>0.1057722274640174</v>
      </c>
      <c r="K70" s="15">
        <f>D70/INDEX(Graf!$H$6:$H$11,PageRank!D$4,0)</f>
        <v>0.1020336797139482</v>
      </c>
      <c r="L70" s="15">
        <f>E70/INDEX(Graf!$H$6:$H$11,PageRank!E$4,0)</f>
        <v>0.11280457626837861</v>
      </c>
      <c r="M70" s="15">
        <f>F70/INDEX(Graf!$H$6:$H$11,PageRank!F$4,0)</f>
        <v>0.19079902595461823</v>
      </c>
      <c r="N70" s="15">
        <f>G70/INDEX(Graf!$H$6:$H$11,PageRank!G$4,0)</f>
        <v>0.09359486114035742</v>
      </c>
    </row>
    <row r="71" spans="1:14" ht="15">
      <c r="A71" s="4">
        <f aca="true" t="shared" si="2" ref="A71:A105">A70+1</f>
        <v>66</v>
      </c>
      <c r="B71" s="15">
        <f ca="1">(1-$E$1)*SUMIF(OFFSET(Graf!$K$5:$P$5,B$4,0),"=1",$I70:$N70)+$E$1*(1/6)</f>
        <v>0.1057734953947423</v>
      </c>
      <c r="C71" s="15">
        <f ca="1">(1-$E$1)*SUMIF(OFFSET(Graf!$K$5:$P$5,C$4,0),"=1",$I70:$N70)+$E$1*(1/6)</f>
        <v>0.1057734953947423</v>
      </c>
      <c r="D71" s="15">
        <f ca="1">(1-$E$1)*SUMIF(OFFSET(Graf!$K$5:$P$5,D$4,0),"=1",$I70:$N70)+$E$1*(1/6)</f>
        <v>0.20406482355114014</v>
      </c>
      <c r="E71" s="15">
        <f ca="1">(1-$E$1)*SUMIF(OFFSET(Graf!$K$5:$P$5,E$4,0),"=1",$I70:$N70)+$E$1*(1/6)</f>
        <v>0.11280584420606794</v>
      </c>
      <c r="F71" s="15">
        <f ca="1">(1-$E$1)*SUMIF(OFFSET(Graf!$K$5:$P$5,F$4,0),"=1",$I70:$N70)+$E$1*(1/6)</f>
        <v>0.19080156182303248</v>
      </c>
      <c r="G71" s="15">
        <f ca="1">(1-$E$1)*SUMIF(OFFSET(Graf!$K$5:$P$5,G$4,0),"=1",$I70:$N70)+$E$1*(1/6)</f>
        <v>0.2807807796302752</v>
      </c>
      <c r="H71" s="15"/>
      <c r="I71" s="15">
        <f>B71/INDEX(Graf!$H$6:$H$11,PageRank!B$4,0)</f>
        <v>0.1057734953947423</v>
      </c>
      <c r="J71" s="15">
        <f>C71/INDEX(Graf!$H$6:$H$11,PageRank!C$4,0)</f>
        <v>0.1057734953947423</v>
      </c>
      <c r="K71" s="15">
        <f>D71/INDEX(Graf!$H$6:$H$11,PageRank!D$4,0)</f>
        <v>0.10203241177557007</v>
      </c>
      <c r="L71" s="15">
        <f>E71/INDEX(Graf!$H$6:$H$11,PageRank!E$4,0)</f>
        <v>0.11280584420606794</v>
      </c>
      <c r="M71" s="15">
        <f>F71/INDEX(Graf!$H$6:$H$11,PageRank!F$4,0)</f>
        <v>0.19080156182303248</v>
      </c>
      <c r="N71" s="15">
        <f>G71/INDEX(Graf!$H$6:$H$11,PageRank!G$4,0)</f>
        <v>0.09359359321009174</v>
      </c>
    </row>
    <row r="72" spans="1:14" ht="15">
      <c r="A72" s="4">
        <f t="shared" si="2"/>
        <v>67</v>
      </c>
      <c r="B72" s="15">
        <f ca="1">(1-$E$1)*SUMIF(OFFSET(Graf!$K$5:$P$5,B$4,0),"=1",$I71:$N71)+$E$1*(1/6)</f>
        <v>0.10577243878618756</v>
      </c>
      <c r="C72" s="15">
        <f ca="1">(1-$E$1)*SUMIF(OFFSET(Graf!$K$5:$P$5,C$4,0),"=1",$I71:$N71)+$E$1*(1/6)</f>
        <v>0.10577243878618756</v>
      </c>
      <c r="D72" s="15">
        <f ca="1">(1-$E$1)*SUMIF(OFFSET(Graf!$K$5:$P$5,D$4,0),"=1",$I71:$N71)+$E$1*(1/6)</f>
        <v>0.20406693676901494</v>
      </c>
      <c r="E72" s="15">
        <f ca="1">(1-$E$1)*SUMIF(OFFSET(Graf!$K$5:$P$5,E$4,0),"=1",$I71:$N71)+$E$1*(1/6)</f>
        <v>0.11280478759075284</v>
      </c>
      <c r="F72" s="15">
        <f ca="1">(1-$E$1)*SUMIF(OFFSET(Graf!$K$5:$P$5,F$4,0),"=1",$I71:$N71)+$E$1*(1/6)</f>
        <v>0.1907994485991626</v>
      </c>
      <c r="G72" s="15">
        <f ca="1">(1-$E$1)*SUMIF(OFFSET(Graf!$K$5:$P$5,G$4,0),"=1",$I71:$N71)+$E$1*(1/6)</f>
        <v>0.28078394946869484</v>
      </c>
      <c r="H72" s="15"/>
      <c r="I72" s="15">
        <f>B72/INDEX(Graf!$H$6:$H$11,PageRank!B$4,0)</f>
        <v>0.10577243878618756</v>
      </c>
      <c r="J72" s="15">
        <f>C72/INDEX(Graf!$H$6:$H$11,PageRank!C$4,0)</f>
        <v>0.10577243878618756</v>
      </c>
      <c r="K72" s="15">
        <f>D72/INDEX(Graf!$H$6:$H$11,PageRank!D$4,0)</f>
        <v>0.10203346838450747</v>
      </c>
      <c r="L72" s="15">
        <f>E72/INDEX(Graf!$H$6:$H$11,PageRank!E$4,0)</f>
        <v>0.11280478759075284</v>
      </c>
      <c r="M72" s="15">
        <f>F72/INDEX(Graf!$H$6:$H$11,PageRank!F$4,0)</f>
        <v>0.1907994485991626</v>
      </c>
      <c r="N72" s="15">
        <f>G72/INDEX(Graf!$H$6:$H$11,PageRank!G$4,0)</f>
        <v>0.09359464982289828</v>
      </c>
    </row>
    <row r="73" spans="1:14" ht="15">
      <c r="A73" s="4">
        <f t="shared" si="2"/>
        <v>68</v>
      </c>
      <c r="B73" s="15">
        <f ca="1">(1-$E$1)*SUMIF(OFFSET(Graf!$K$5:$P$5,B$4,0),"=1",$I72:$N72)+$E$1*(1/6)</f>
        <v>0.10577331929685968</v>
      </c>
      <c r="C73" s="15">
        <f ca="1">(1-$E$1)*SUMIF(OFFSET(Graf!$K$5:$P$5,C$4,0),"=1",$I72:$N72)+$E$1*(1/6)</f>
        <v>0.10577331929685968</v>
      </c>
      <c r="D73" s="15">
        <f ca="1">(1-$E$1)*SUMIF(OFFSET(Graf!$K$5:$P$5,D$4,0),"=1",$I72:$N72)+$E$1*(1/6)</f>
        <v>0.20406517575475702</v>
      </c>
      <c r="E73" s="15">
        <f ca="1">(1-$E$1)*SUMIF(OFFSET(Graf!$K$5:$P$5,E$4,0),"=1",$I72:$N72)+$E$1*(1/6)</f>
        <v>0.11280566809820067</v>
      </c>
      <c r="F73" s="15">
        <f ca="1">(1-$E$1)*SUMIF(OFFSET(Graf!$K$5:$P$5,F$4,0),"=1",$I72:$N72)+$E$1*(1/6)</f>
        <v>0.19080120961728259</v>
      </c>
      <c r="G73" s="15">
        <f ca="1">(1-$E$1)*SUMIF(OFFSET(Graf!$K$5:$P$5,G$4,0),"=1",$I72:$N72)+$E$1*(1/6)</f>
        <v>0.28078130793604067</v>
      </c>
      <c r="H73" s="15"/>
      <c r="I73" s="15">
        <f>B73/INDEX(Graf!$H$6:$H$11,PageRank!B$4,0)</f>
        <v>0.10577331929685968</v>
      </c>
      <c r="J73" s="15">
        <f>C73/INDEX(Graf!$H$6:$H$11,PageRank!C$4,0)</f>
        <v>0.10577331929685968</v>
      </c>
      <c r="K73" s="15">
        <f>D73/INDEX(Graf!$H$6:$H$11,PageRank!D$4,0)</f>
        <v>0.10203258787737851</v>
      </c>
      <c r="L73" s="15">
        <f>E73/INDEX(Graf!$H$6:$H$11,PageRank!E$4,0)</f>
        <v>0.11280566809820067</v>
      </c>
      <c r="M73" s="15">
        <f>F73/INDEX(Graf!$H$6:$H$11,PageRank!F$4,0)</f>
        <v>0.19080120961728259</v>
      </c>
      <c r="N73" s="15">
        <f>G73/INDEX(Graf!$H$6:$H$11,PageRank!G$4,0)</f>
        <v>0.09359376931201356</v>
      </c>
    </row>
    <row r="74" spans="1:14" ht="15">
      <c r="A74" s="4">
        <f t="shared" si="2"/>
        <v>69</v>
      </c>
      <c r="B74" s="15">
        <f ca="1">(1-$E$1)*SUMIF(OFFSET(Graf!$K$5:$P$5,B$4,0),"=1",$I73:$N73)+$E$1*(1/6)</f>
        <v>0.10577258553778908</v>
      </c>
      <c r="C74" s="15">
        <f ca="1">(1-$E$1)*SUMIF(OFFSET(Graf!$K$5:$P$5,C$4,0),"=1",$I73:$N73)+$E$1*(1/6)</f>
        <v>0.10577258553778908</v>
      </c>
      <c r="D74" s="15">
        <f ca="1">(1-$E$1)*SUMIF(OFFSET(Graf!$K$5:$P$5,D$4,0),"=1",$I73:$N73)+$E$1*(1/6)</f>
        <v>0.20406664327254392</v>
      </c>
      <c r="E74" s="15">
        <f ca="1">(1-$E$1)*SUMIF(OFFSET(Graf!$K$5:$P$5,E$4,0),"=1",$I73:$N73)+$E$1*(1/6)</f>
        <v>0.11280493434225987</v>
      </c>
      <c r="F74" s="15">
        <f ca="1">(1-$E$1)*SUMIF(OFFSET(Graf!$K$5:$P$5,F$4,0),"=1",$I73:$N73)+$E$1*(1/6)</f>
        <v>0.19079974210227119</v>
      </c>
      <c r="G74" s="15">
        <f ca="1">(1-$E$1)*SUMIF(OFFSET(Graf!$K$5:$P$5,G$4,0),"=1",$I73:$N73)+$E$1*(1/6)</f>
        <v>0.2807835092073472</v>
      </c>
      <c r="H74" s="15"/>
      <c r="I74" s="15">
        <f>B74/INDEX(Graf!$H$6:$H$11,PageRank!B$4,0)</f>
        <v>0.10577258553778908</v>
      </c>
      <c r="J74" s="15">
        <f>C74/INDEX(Graf!$H$6:$H$11,PageRank!C$4,0)</f>
        <v>0.10577258553778908</v>
      </c>
      <c r="K74" s="15">
        <f>D74/INDEX(Graf!$H$6:$H$11,PageRank!D$4,0)</f>
        <v>0.10203332163627196</v>
      </c>
      <c r="L74" s="15">
        <f>E74/INDEX(Graf!$H$6:$H$11,PageRank!E$4,0)</f>
        <v>0.11280493434225987</v>
      </c>
      <c r="M74" s="15">
        <f>F74/INDEX(Graf!$H$6:$H$11,PageRank!F$4,0)</f>
        <v>0.19079974210227119</v>
      </c>
      <c r="N74" s="15">
        <f>G74/INDEX(Graf!$H$6:$H$11,PageRank!G$4,0)</f>
        <v>0.09359450306911572</v>
      </c>
    </row>
    <row r="75" spans="1:14" ht="15">
      <c r="A75" s="4">
        <f t="shared" si="2"/>
        <v>70</v>
      </c>
      <c r="B75" s="15">
        <f ca="1">(1-$E$1)*SUMIF(OFFSET(Graf!$K$5:$P$5,B$4,0),"=1",$I74:$N74)+$E$1*(1/6)</f>
        <v>0.10577319700204088</v>
      </c>
      <c r="C75" s="15">
        <f ca="1">(1-$E$1)*SUMIF(OFFSET(Graf!$K$5:$P$5,C$4,0),"=1",$I74:$N74)+$E$1*(1/6)</f>
        <v>0.10577319700204088</v>
      </c>
      <c r="D75" s="15">
        <f ca="1">(1-$E$1)*SUMIF(OFFSET(Graf!$K$5:$P$5,D$4,0),"=1",$I74:$N74)+$E$1*(1/6)</f>
        <v>0.20406542034075958</v>
      </c>
      <c r="E75" s="15">
        <f ca="1">(1-$E$1)*SUMIF(OFFSET(Graf!$K$5:$P$5,E$4,0),"=1",$I74:$N74)+$E$1*(1/6)</f>
        <v>0.11280554580800442</v>
      </c>
      <c r="F75" s="15">
        <f ca="1">(1-$E$1)*SUMIF(OFFSET(Graf!$K$5:$P$5,F$4,0),"=1",$I74:$N74)+$E$1*(1/6)</f>
        <v>0.1908009650322675</v>
      </c>
      <c r="G75" s="15">
        <f ca="1">(1-$E$1)*SUMIF(OFFSET(Graf!$K$5:$P$5,G$4,0),"=1",$I74:$N74)+$E$1*(1/6)</f>
        <v>0.28078167481488703</v>
      </c>
      <c r="H75" s="15"/>
      <c r="I75" s="15">
        <f>B75/INDEX(Graf!$H$6:$H$11,PageRank!B$4,0)</f>
        <v>0.10577319700204088</v>
      </c>
      <c r="J75" s="15">
        <f>C75/INDEX(Graf!$H$6:$H$11,PageRank!C$4,0)</f>
        <v>0.10577319700204088</v>
      </c>
      <c r="K75" s="15">
        <f>D75/INDEX(Graf!$H$6:$H$11,PageRank!D$4,0)</f>
        <v>0.10203271017037979</v>
      </c>
      <c r="L75" s="15">
        <f>E75/INDEX(Graf!$H$6:$H$11,PageRank!E$4,0)</f>
        <v>0.11280554580800442</v>
      </c>
      <c r="M75" s="15">
        <f>F75/INDEX(Graf!$H$6:$H$11,PageRank!F$4,0)</f>
        <v>0.1908009650322675</v>
      </c>
      <c r="N75" s="15">
        <f>G75/INDEX(Graf!$H$6:$H$11,PageRank!G$4,0)</f>
        <v>0.09359389160496234</v>
      </c>
    </row>
    <row r="76" spans="1:14" ht="15">
      <c r="A76" s="4">
        <f t="shared" si="2"/>
        <v>71</v>
      </c>
      <c r="B76" s="15">
        <f ca="1">(1-$E$1)*SUMIF(OFFSET(Graf!$K$5:$P$5,B$4,0),"=1",$I75:$N75)+$E$1*(1/6)</f>
        <v>0.10577268744857973</v>
      </c>
      <c r="C76" s="15">
        <f ca="1">(1-$E$1)*SUMIF(OFFSET(Graf!$K$5:$P$5,C$4,0),"=1",$I75:$N75)+$E$1*(1/6)</f>
        <v>0.10577268744857973</v>
      </c>
      <c r="D76" s="15">
        <f ca="1">(1-$E$1)*SUMIF(OFFSET(Graf!$K$5:$P$5,D$4,0),"=1",$I75:$N75)+$E$1*(1/6)</f>
        <v>0.20406643944784592</v>
      </c>
      <c r="E76" s="15">
        <f ca="1">(1-$E$1)*SUMIF(OFFSET(Graf!$K$5:$P$5,E$4,0),"=1",$I75:$N75)+$E$1*(1/6)</f>
        <v>0.11280503625309428</v>
      </c>
      <c r="F76" s="15">
        <f ca="1">(1-$E$1)*SUMIF(OFFSET(Graf!$K$5:$P$5,F$4,0),"=1",$I75:$N75)+$E$1*(1/6)</f>
        <v>0.1907999459238962</v>
      </c>
      <c r="G76" s="15">
        <f ca="1">(1-$E$1)*SUMIF(OFFSET(Graf!$K$5:$P$5,G$4,0),"=1",$I75:$N75)+$E$1*(1/6)</f>
        <v>0.2807832034780044</v>
      </c>
      <c r="H76" s="15"/>
      <c r="I76" s="15">
        <f>B76/INDEX(Graf!$H$6:$H$11,PageRank!B$4,0)</f>
        <v>0.10577268744857973</v>
      </c>
      <c r="J76" s="15">
        <f>C76/INDEX(Graf!$H$6:$H$11,PageRank!C$4,0)</f>
        <v>0.10577268744857973</v>
      </c>
      <c r="K76" s="15">
        <f>D76/INDEX(Graf!$H$6:$H$11,PageRank!D$4,0)</f>
        <v>0.10203321972392296</v>
      </c>
      <c r="L76" s="15">
        <f>E76/INDEX(Graf!$H$6:$H$11,PageRank!E$4,0)</f>
        <v>0.11280503625309428</v>
      </c>
      <c r="M76" s="15">
        <f>F76/INDEX(Graf!$H$6:$H$11,PageRank!F$4,0)</f>
        <v>0.1907999459238962</v>
      </c>
      <c r="N76" s="15">
        <f>G76/INDEX(Graf!$H$6:$H$11,PageRank!G$4,0)</f>
        <v>0.0935944011593348</v>
      </c>
    </row>
    <row r="77" spans="1:14" ht="15">
      <c r="A77" s="4">
        <f t="shared" si="2"/>
        <v>72</v>
      </c>
      <c r="B77" s="15">
        <f ca="1">(1-$E$1)*SUMIF(OFFSET(Graf!$K$5:$P$5,B$4,0),"=1",$I76:$N76)+$E$1*(1/6)</f>
        <v>0.10577311207722345</v>
      </c>
      <c r="C77" s="15">
        <f ca="1">(1-$E$1)*SUMIF(OFFSET(Graf!$K$5:$P$5,C$4,0),"=1",$I76:$N76)+$E$1*(1/6)</f>
        <v>0.10577311207722345</v>
      </c>
      <c r="D77" s="15">
        <f ca="1">(1-$E$1)*SUMIF(OFFSET(Graf!$K$5:$P$5,D$4,0),"=1",$I76:$N76)+$E$1*(1/6)</f>
        <v>0.20406559019207732</v>
      </c>
      <c r="E77" s="15">
        <f ca="1">(1-$E$1)*SUMIF(OFFSET(Graf!$K$5:$P$5,E$4,0),"=1",$I76:$N76)+$E$1*(1/6)</f>
        <v>0.11280546088104691</v>
      </c>
      <c r="F77" s="15">
        <f ca="1">(1-$E$1)*SUMIF(OFFSET(Graf!$K$5:$P$5,F$4,0),"=1",$I76:$N76)+$E$1*(1/6)</f>
        <v>0.1908007951804926</v>
      </c>
      <c r="G77" s="15">
        <f ca="1">(1-$E$1)*SUMIF(OFFSET(Graf!$K$5:$P$5,G$4,0),"=1",$I76:$N76)+$E$1*(1/6)</f>
        <v>0.28078192959193654</v>
      </c>
      <c r="H77" s="15"/>
      <c r="I77" s="15">
        <f>B77/INDEX(Graf!$H$6:$H$11,PageRank!B$4,0)</f>
        <v>0.10577311207722345</v>
      </c>
      <c r="J77" s="15">
        <f>C77/INDEX(Graf!$H$6:$H$11,PageRank!C$4,0)</f>
        <v>0.10577311207722345</v>
      </c>
      <c r="K77" s="15">
        <f>D77/INDEX(Graf!$H$6:$H$11,PageRank!D$4,0)</f>
        <v>0.10203279509603866</v>
      </c>
      <c r="L77" s="15">
        <f>E77/INDEX(Graf!$H$6:$H$11,PageRank!E$4,0)</f>
        <v>0.11280546088104691</v>
      </c>
      <c r="M77" s="15">
        <f>F77/INDEX(Graf!$H$6:$H$11,PageRank!F$4,0)</f>
        <v>0.1908007951804926</v>
      </c>
      <c r="N77" s="15">
        <f>G77/INDEX(Graf!$H$6:$H$11,PageRank!G$4,0)</f>
        <v>0.09359397653064551</v>
      </c>
    </row>
    <row r="78" spans="1:14" ht="15">
      <c r="A78" s="4">
        <f t="shared" si="2"/>
        <v>73</v>
      </c>
      <c r="B78" s="15">
        <f ca="1">(1-$E$1)*SUMIF(OFFSET(Graf!$K$5:$P$5,B$4,0),"=1",$I77:$N77)+$E$1*(1/6)</f>
        <v>0.10577275821998237</v>
      </c>
      <c r="C78" s="15">
        <f ca="1">(1-$E$1)*SUMIF(OFFSET(Graf!$K$5:$P$5,C$4,0),"=1",$I77:$N77)+$E$1*(1/6)</f>
        <v>0.10577275821998237</v>
      </c>
      <c r="D78" s="15">
        <f ca="1">(1-$E$1)*SUMIF(OFFSET(Graf!$K$5:$P$5,D$4,0),"=1",$I77:$N77)+$E$1*(1/6)</f>
        <v>0.20406629790648356</v>
      </c>
      <c r="E78" s="15">
        <f ca="1">(1-$E$1)*SUMIF(OFFSET(Graf!$K$5:$P$5,E$4,0),"=1",$I77:$N77)+$E$1*(1/6)</f>
        <v>0.11280510702447666</v>
      </c>
      <c r="F78" s="15">
        <f ca="1">(1-$E$1)*SUMIF(OFFSET(Graf!$K$5:$P$5,F$4,0),"=1",$I77:$N77)+$E$1*(1/6)</f>
        <v>0.19080008746668126</v>
      </c>
      <c r="G78" s="15">
        <f ca="1">(1-$E$1)*SUMIF(OFFSET(Graf!$K$5:$P$5,G$4,0),"=1",$I77:$N77)+$E$1*(1/6)</f>
        <v>0.2807829911623941</v>
      </c>
      <c r="H78" s="15"/>
      <c r="I78" s="15">
        <f>B78/INDEX(Graf!$H$6:$H$11,PageRank!B$4,0)</f>
        <v>0.10577275821998237</v>
      </c>
      <c r="J78" s="15">
        <f>C78/INDEX(Graf!$H$6:$H$11,PageRank!C$4,0)</f>
        <v>0.10577275821998237</v>
      </c>
      <c r="K78" s="15">
        <f>D78/INDEX(Graf!$H$6:$H$11,PageRank!D$4,0)</f>
        <v>0.10203314895324178</v>
      </c>
      <c r="L78" s="15">
        <f>E78/INDEX(Graf!$H$6:$H$11,PageRank!E$4,0)</f>
        <v>0.11280510702447666</v>
      </c>
      <c r="M78" s="15">
        <f>F78/INDEX(Graf!$H$6:$H$11,PageRank!F$4,0)</f>
        <v>0.19080008746668126</v>
      </c>
      <c r="N78" s="15">
        <f>G78/INDEX(Graf!$H$6:$H$11,PageRank!G$4,0)</f>
        <v>0.09359433038746469</v>
      </c>
    </row>
    <row r="79" spans="1:14" ht="15">
      <c r="A79" s="4">
        <f t="shared" si="2"/>
        <v>74</v>
      </c>
      <c r="B79" s="15">
        <f ca="1">(1-$E$1)*SUMIF(OFFSET(Graf!$K$5:$P$5,B$4,0),"=1",$I78:$N78)+$E$1*(1/6)</f>
        <v>0.10577305310066502</v>
      </c>
      <c r="C79" s="15">
        <f ca="1">(1-$E$1)*SUMIF(OFFSET(Graf!$K$5:$P$5,C$4,0),"=1",$I78:$N78)+$E$1*(1/6)</f>
        <v>0.10577305310066502</v>
      </c>
      <c r="D79" s="15">
        <f ca="1">(1-$E$1)*SUMIF(OFFSET(Graf!$K$5:$P$5,D$4,0),"=1",$I78:$N78)+$E$1*(1/6)</f>
        <v>0.20406570814441505</v>
      </c>
      <c r="E79" s="15">
        <f ca="1">(1-$E$1)*SUMIF(OFFSET(Graf!$K$5:$P$5,E$4,0),"=1",$I78:$N78)+$E$1*(1/6)</f>
        <v>0.11280540190547926</v>
      </c>
      <c r="F79" s="15">
        <f ca="1">(1-$E$1)*SUMIF(OFFSET(Graf!$K$5:$P$5,F$4,0),"=1",$I78:$N78)+$E$1*(1/6)</f>
        <v>0.19080067722836652</v>
      </c>
      <c r="G79" s="15">
        <f ca="1">(1-$E$1)*SUMIF(OFFSET(Graf!$K$5:$P$5,G$4,0),"=1",$I78:$N78)+$E$1*(1/6)</f>
        <v>0.2807821065204094</v>
      </c>
      <c r="H79" s="15"/>
      <c r="I79" s="15">
        <f>B79/INDEX(Graf!$H$6:$H$11,PageRank!B$4,0)</f>
        <v>0.10577305310066502</v>
      </c>
      <c r="J79" s="15">
        <f>C79/INDEX(Graf!$H$6:$H$11,PageRank!C$4,0)</f>
        <v>0.10577305310066502</v>
      </c>
      <c r="K79" s="15">
        <f>D79/INDEX(Graf!$H$6:$H$11,PageRank!D$4,0)</f>
        <v>0.10203285407220752</v>
      </c>
      <c r="L79" s="15">
        <f>E79/INDEX(Graf!$H$6:$H$11,PageRank!E$4,0)</f>
        <v>0.11280540190547926</v>
      </c>
      <c r="M79" s="15">
        <f>F79/INDEX(Graf!$H$6:$H$11,PageRank!F$4,0)</f>
        <v>0.19080067722836652</v>
      </c>
      <c r="N79" s="15">
        <f>G79/INDEX(Graf!$H$6:$H$11,PageRank!G$4,0)</f>
        <v>0.09359403550680313</v>
      </c>
    </row>
    <row r="80" spans="1:14" ht="15">
      <c r="A80" s="4">
        <f t="shared" si="2"/>
        <v>75</v>
      </c>
      <c r="B80" s="15">
        <f ca="1">(1-$E$1)*SUMIF(OFFSET(Graf!$K$5:$P$5,B$4,0),"=1",$I79:$N79)+$E$1*(1/6)</f>
        <v>0.1057728073667804</v>
      </c>
      <c r="C80" s="15">
        <f ca="1">(1-$E$1)*SUMIF(OFFSET(Graf!$K$5:$P$5,C$4,0),"=1",$I79:$N79)+$E$1*(1/6)</f>
        <v>0.1057728073667804</v>
      </c>
      <c r="D80" s="15">
        <f ca="1">(1-$E$1)*SUMIF(OFFSET(Graf!$K$5:$P$5,D$4,0),"=1",$I79:$N79)+$E$1*(1/6)</f>
        <v>0.2040661996122195</v>
      </c>
      <c r="E80" s="15">
        <f ca="1">(1-$E$1)*SUMIF(OFFSET(Graf!$K$5:$P$5,E$4,0),"=1",$I79:$N79)+$E$1*(1/6)</f>
        <v>0.11280515617128405</v>
      </c>
      <c r="F80" s="15">
        <f ca="1">(1-$E$1)*SUMIF(OFFSET(Graf!$K$5:$P$5,F$4,0),"=1",$I79:$N79)+$E$1*(1/6)</f>
        <v>0.19080018576028668</v>
      </c>
      <c r="G80" s="15">
        <f ca="1">(1-$E$1)*SUMIF(OFFSET(Graf!$K$5:$P$5,G$4,0),"=1",$I79:$N79)+$E$1*(1/6)</f>
        <v>0.2807828437226493</v>
      </c>
      <c r="H80" s="15"/>
      <c r="I80" s="15">
        <f>B80/INDEX(Graf!$H$6:$H$11,PageRank!B$4,0)</f>
        <v>0.1057728073667804</v>
      </c>
      <c r="J80" s="15">
        <f>C80/INDEX(Graf!$H$6:$H$11,PageRank!C$4,0)</f>
        <v>0.1057728073667804</v>
      </c>
      <c r="K80" s="15">
        <f>D80/INDEX(Graf!$H$6:$H$11,PageRank!D$4,0)</f>
        <v>0.10203309980610975</v>
      </c>
      <c r="L80" s="15">
        <f>E80/INDEX(Graf!$H$6:$H$11,PageRank!E$4,0)</f>
        <v>0.11280515617128405</v>
      </c>
      <c r="M80" s="15">
        <f>F80/INDEX(Graf!$H$6:$H$11,PageRank!F$4,0)</f>
        <v>0.19080018576028668</v>
      </c>
      <c r="N80" s="15">
        <f>G80/INDEX(Graf!$H$6:$H$11,PageRank!G$4,0)</f>
        <v>0.09359428124088309</v>
      </c>
    </row>
    <row r="81" spans="1:14" ht="15">
      <c r="A81" s="4">
        <f t="shared" si="2"/>
        <v>76</v>
      </c>
      <c r="B81" s="15">
        <f ca="1">(1-$E$1)*SUMIF(OFFSET(Graf!$K$5:$P$5,B$4,0),"=1",$I80:$N80)+$E$1*(1/6)</f>
        <v>0.10577301214518035</v>
      </c>
      <c r="C81" s="15">
        <f ca="1">(1-$E$1)*SUMIF(OFFSET(Graf!$K$5:$P$5,C$4,0),"=1",$I80:$N80)+$E$1*(1/6)</f>
        <v>0.10577301214518035</v>
      </c>
      <c r="D81" s="15">
        <f ca="1">(1-$E$1)*SUMIF(OFFSET(Graf!$K$5:$P$5,D$4,0),"=1",$I80:$N80)+$E$1*(1/6)</f>
        <v>0.2040657900557451</v>
      </c>
      <c r="E81" s="15">
        <f ca="1">(1-$E$1)*SUMIF(OFFSET(Graf!$K$5:$P$5,E$4,0),"=1",$I80:$N80)+$E$1*(1/6)</f>
        <v>0.1128053609495359</v>
      </c>
      <c r="F81" s="15">
        <f ca="1">(1-$E$1)*SUMIF(OFFSET(Graf!$K$5:$P$5,F$4,0),"=1",$I80:$N80)+$E$1*(1/6)</f>
        <v>0.1908005953169385</v>
      </c>
      <c r="G81" s="15">
        <f ca="1">(1-$E$1)*SUMIF(OFFSET(Graf!$K$5:$P$5,G$4,0),"=1",$I80:$N80)+$E$1*(1/6)</f>
        <v>0.2807822293874201</v>
      </c>
      <c r="H81" s="15"/>
      <c r="I81" s="15">
        <f>B81/INDEX(Graf!$H$6:$H$11,PageRank!B$4,0)</f>
        <v>0.10577301214518035</v>
      </c>
      <c r="J81" s="15">
        <f>C81/INDEX(Graf!$H$6:$H$11,PageRank!C$4,0)</f>
        <v>0.10577301214518035</v>
      </c>
      <c r="K81" s="15">
        <f>D81/INDEX(Graf!$H$6:$H$11,PageRank!D$4,0)</f>
        <v>0.10203289502787255</v>
      </c>
      <c r="L81" s="15">
        <f>E81/INDEX(Graf!$H$6:$H$11,PageRank!E$4,0)</f>
        <v>0.1128053609495359</v>
      </c>
      <c r="M81" s="15">
        <f>F81/INDEX(Graf!$H$6:$H$11,PageRank!F$4,0)</f>
        <v>0.1908005953169385</v>
      </c>
      <c r="N81" s="15">
        <f>G81/INDEX(Graf!$H$6:$H$11,PageRank!G$4,0)</f>
        <v>0.09359407646247336</v>
      </c>
    </row>
    <row r="82" spans="1:14" ht="15">
      <c r="A82" s="4">
        <f t="shared" si="2"/>
        <v>77</v>
      </c>
      <c r="B82" s="15">
        <f ca="1">(1-$E$1)*SUMIF(OFFSET(Graf!$K$5:$P$5,B$4,0),"=1",$I81:$N81)+$E$1*(1/6)</f>
        <v>0.10577284149650558</v>
      </c>
      <c r="C82" s="15">
        <f ca="1">(1-$E$1)*SUMIF(OFFSET(Graf!$K$5:$P$5,C$4,0),"=1",$I81:$N81)+$E$1*(1/6)</f>
        <v>0.10577284149650558</v>
      </c>
      <c r="D82" s="15">
        <f ca="1">(1-$E$1)*SUMIF(OFFSET(Graf!$K$5:$P$5,D$4,0),"=1",$I81:$N81)+$E$1*(1/6)</f>
        <v>0.20406613135307838</v>
      </c>
      <c r="E82" s="15">
        <f ca="1">(1-$E$1)*SUMIF(OFFSET(Graf!$K$5:$P$5,E$4,0),"=1",$I81:$N81)+$E$1*(1/6)</f>
        <v>0.1128051903010049</v>
      </c>
      <c r="F82" s="15">
        <f ca="1">(1-$E$1)*SUMIF(OFFSET(Graf!$K$5:$P$5,F$4,0),"=1",$I81:$N81)+$E$1*(1/6)</f>
        <v>0.19080025401973272</v>
      </c>
      <c r="G82" s="15">
        <f ca="1">(1-$E$1)*SUMIF(OFFSET(Graf!$K$5:$P$5,G$4,0),"=1",$I81:$N81)+$E$1*(1/6)</f>
        <v>0.28078274133317316</v>
      </c>
      <c r="H82" s="15"/>
      <c r="I82" s="15">
        <f>B82/INDEX(Graf!$H$6:$H$11,PageRank!B$4,0)</f>
        <v>0.10577284149650558</v>
      </c>
      <c r="J82" s="15">
        <f>C82/INDEX(Graf!$H$6:$H$11,PageRank!C$4,0)</f>
        <v>0.10577284149650558</v>
      </c>
      <c r="K82" s="15">
        <f>D82/INDEX(Graf!$H$6:$H$11,PageRank!D$4,0)</f>
        <v>0.10203306567653919</v>
      </c>
      <c r="L82" s="15">
        <f>E82/INDEX(Graf!$H$6:$H$11,PageRank!E$4,0)</f>
        <v>0.1128051903010049</v>
      </c>
      <c r="M82" s="15">
        <f>F82/INDEX(Graf!$H$6:$H$11,PageRank!F$4,0)</f>
        <v>0.19080025401973272</v>
      </c>
      <c r="N82" s="15">
        <f>G82/INDEX(Graf!$H$6:$H$11,PageRank!G$4,0)</f>
        <v>0.09359424711105772</v>
      </c>
    </row>
    <row r="83" spans="1:14" ht="15">
      <c r="A83" s="4">
        <f t="shared" si="2"/>
        <v>78</v>
      </c>
      <c r="B83" s="15">
        <f ca="1">(1-$E$1)*SUMIF(OFFSET(Graf!$K$5:$P$5,B$4,0),"=1",$I82:$N82)+$E$1*(1/6)</f>
        <v>0.10577298370365922</v>
      </c>
      <c r="C83" s="15">
        <f ca="1">(1-$E$1)*SUMIF(OFFSET(Graf!$K$5:$P$5,C$4,0),"=1",$I82:$N82)+$E$1*(1/6)</f>
        <v>0.10577298370365922</v>
      </c>
      <c r="D83" s="15">
        <f ca="1">(1-$E$1)*SUMIF(OFFSET(Graf!$K$5:$P$5,D$4,0),"=1",$I82:$N82)+$E$1*(1/6)</f>
        <v>0.2040658469386204</v>
      </c>
      <c r="E83" s="15">
        <f ca="1">(1-$E$1)*SUMIF(OFFSET(Graf!$K$5:$P$5,E$4,0),"=1",$I82:$N82)+$E$1*(1/6)</f>
        <v>0.11280533250822711</v>
      </c>
      <c r="F83" s="15">
        <f ca="1">(1-$E$1)*SUMIF(OFFSET(Graf!$K$5:$P$5,F$4,0),"=1",$I82:$N82)+$E$1*(1/6)</f>
        <v>0.19080053843410855</v>
      </c>
      <c r="G83" s="15">
        <f ca="1">(1-$E$1)*SUMIF(OFFSET(Graf!$K$5:$P$5,G$4,0),"=1",$I82:$N82)+$E$1*(1/6)</f>
        <v>0.2807823147117258</v>
      </c>
      <c r="H83" s="15"/>
      <c r="I83" s="15">
        <f>B83/INDEX(Graf!$H$6:$H$11,PageRank!B$4,0)</f>
        <v>0.10577298370365922</v>
      </c>
      <c r="J83" s="15">
        <f>C83/INDEX(Graf!$H$6:$H$11,PageRank!C$4,0)</f>
        <v>0.10577298370365922</v>
      </c>
      <c r="K83" s="15">
        <f>D83/INDEX(Graf!$H$6:$H$11,PageRank!D$4,0)</f>
        <v>0.1020329234693102</v>
      </c>
      <c r="L83" s="15">
        <f>E83/INDEX(Graf!$H$6:$H$11,PageRank!E$4,0)</f>
        <v>0.11280533250822711</v>
      </c>
      <c r="M83" s="15">
        <f>F83/INDEX(Graf!$H$6:$H$11,PageRank!F$4,0)</f>
        <v>0.19080053843410855</v>
      </c>
      <c r="N83" s="15">
        <f>G83/INDEX(Graf!$H$6:$H$11,PageRank!G$4,0)</f>
        <v>0.09359410490390861</v>
      </c>
    </row>
    <row r="84" spans="1:14" ht="15">
      <c r="A84" s="4">
        <f t="shared" si="2"/>
        <v>79</v>
      </c>
      <c r="B84" s="15">
        <f ca="1">(1-$E$1)*SUMIF(OFFSET(Graf!$K$5:$P$5,B$4,0),"=1",$I83:$N83)+$E$1*(1/6)</f>
        <v>0.10577286519770163</v>
      </c>
      <c r="C84" s="15">
        <f ca="1">(1-$E$1)*SUMIF(OFFSET(Graf!$K$5:$P$5,C$4,0),"=1",$I83:$N83)+$E$1*(1/6)</f>
        <v>0.10577286519770163</v>
      </c>
      <c r="D84" s="15">
        <f ca="1">(1-$E$1)*SUMIF(OFFSET(Graf!$K$5:$P$5,D$4,0),"=1",$I83:$N83)+$E$1*(1/6)</f>
        <v>0.20406608395054315</v>
      </c>
      <c r="E84" s="15">
        <f ca="1">(1-$E$1)*SUMIF(OFFSET(Graf!$K$5:$P$5,E$4,0),"=1",$I83:$N83)+$E$1*(1/6)</f>
        <v>0.11280521400220295</v>
      </c>
      <c r="F84" s="15">
        <f ca="1">(1-$E$1)*SUMIF(OFFSET(Graf!$K$5:$P$5,F$4,0),"=1",$I83:$N83)+$E$1*(1/6)</f>
        <v>0.19080030142212678</v>
      </c>
      <c r="G84" s="15">
        <f ca="1">(1-$E$1)*SUMIF(OFFSET(Graf!$K$5:$P$5,G$4,0),"=1",$I83:$N83)+$E$1*(1/6)</f>
        <v>0.2807826702297242</v>
      </c>
      <c r="H84" s="15"/>
      <c r="I84" s="15">
        <f>B84/INDEX(Graf!$H$6:$H$11,PageRank!B$4,0)</f>
        <v>0.10577286519770163</v>
      </c>
      <c r="J84" s="15">
        <f>C84/INDEX(Graf!$H$6:$H$11,PageRank!C$4,0)</f>
        <v>0.10577286519770163</v>
      </c>
      <c r="K84" s="15">
        <f>D84/INDEX(Graf!$H$6:$H$11,PageRank!D$4,0)</f>
        <v>0.10203304197527158</v>
      </c>
      <c r="L84" s="15">
        <f>E84/INDEX(Graf!$H$6:$H$11,PageRank!E$4,0)</f>
        <v>0.11280521400220295</v>
      </c>
      <c r="M84" s="15">
        <f>F84/INDEX(Graf!$H$6:$H$11,PageRank!F$4,0)</f>
        <v>0.19080030142212678</v>
      </c>
      <c r="N84" s="15">
        <f>G84/INDEX(Graf!$H$6:$H$11,PageRank!G$4,0)</f>
        <v>0.09359422340990807</v>
      </c>
    </row>
    <row r="85" spans="1:14" ht="15">
      <c r="A85" s="4">
        <f t="shared" si="2"/>
        <v>80</v>
      </c>
      <c r="B85" s="15">
        <f ca="1">(1-$E$1)*SUMIF(OFFSET(Graf!$K$5:$P$5,B$4,0),"=1",$I84:$N84)+$E$1*(1/6)</f>
        <v>0.10577296395270117</v>
      </c>
      <c r="C85" s="15">
        <f ca="1">(1-$E$1)*SUMIF(OFFSET(Graf!$K$5:$P$5,C$4,0),"=1",$I84:$N84)+$E$1*(1/6)</f>
        <v>0.10577296395270117</v>
      </c>
      <c r="D85" s="15">
        <f ca="1">(1-$E$1)*SUMIF(OFFSET(Graf!$K$5:$P$5,D$4,0),"=1",$I84:$N84)+$E$1*(1/6)</f>
        <v>0.20406588644061385</v>
      </c>
      <c r="E85" s="15">
        <f ca="1">(1-$E$1)*SUMIF(OFFSET(Graf!$K$5:$P$5,E$4,0),"=1",$I84:$N84)+$E$1*(1/6)</f>
        <v>0.11280531275717076</v>
      </c>
      <c r="F85" s="15">
        <f ca="1">(1-$E$1)*SUMIF(OFFSET(Graf!$K$5:$P$5,F$4,0),"=1",$I84:$N84)+$E$1*(1/6)</f>
        <v>0.19080049893209416</v>
      </c>
      <c r="G85" s="15">
        <f ca="1">(1-$E$1)*SUMIF(OFFSET(Graf!$K$5:$P$5,G$4,0),"=1",$I84:$N84)+$E$1*(1/6)</f>
        <v>0.2807823739647192</v>
      </c>
      <c r="H85" s="15"/>
      <c r="I85" s="15">
        <f>B85/INDEX(Graf!$H$6:$H$11,PageRank!B$4,0)</f>
        <v>0.10577296395270117</v>
      </c>
      <c r="J85" s="15">
        <f>C85/INDEX(Graf!$H$6:$H$11,PageRank!C$4,0)</f>
        <v>0.10577296395270117</v>
      </c>
      <c r="K85" s="15">
        <f>D85/INDEX(Graf!$H$6:$H$11,PageRank!D$4,0)</f>
        <v>0.10203294322030693</v>
      </c>
      <c r="L85" s="15">
        <f>E85/INDEX(Graf!$H$6:$H$11,PageRank!E$4,0)</f>
        <v>0.11280531275717076</v>
      </c>
      <c r="M85" s="15">
        <f>F85/INDEX(Graf!$H$6:$H$11,PageRank!F$4,0)</f>
        <v>0.19080049893209416</v>
      </c>
      <c r="N85" s="15">
        <f>G85/INDEX(Graf!$H$6:$H$11,PageRank!G$4,0)</f>
        <v>0.09359412465490641</v>
      </c>
    </row>
    <row r="86" spans="1:14" ht="15">
      <c r="A86" s="4">
        <f t="shared" si="2"/>
        <v>81</v>
      </c>
      <c r="B86" s="15">
        <f ca="1">(1-$E$1)*SUMIF(OFFSET(Graf!$K$5:$P$5,B$4,0),"=1",$I85:$N85)+$E$1*(1/6)</f>
        <v>0.10577288165686645</v>
      </c>
      <c r="C86" s="15">
        <f ca="1">(1-$E$1)*SUMIF(OFFSET(Graf!$K$5:$P$5,C$4,0),"=1",$I85:$N85)+$E$1*(1/6)</f>
        <v>0.10577288165686645</v>
      </c>
      <c r="D86" s="15">
        <f ca="1">(1-$E$1)*SUMIF(OFFSET(Graf!$K$5:$P$5,D$4,0),"=1",$I85:$N85)+$E$1*(1/6)</f>
        <v>0.2040660510322797</v>
      </c>
      <c r="E86" s="15">
        <f ca="1">(1-$E$1)*SUMIF(OFFSET(Graf!$K$5:$P$5,E$4,0),"=1",$I85:$N85)+$E$1*(1/6)</f>
        <v>0.11280523046136688</v>
      </c>
      <c r="F86" s="15">
        <f ca="1">(1-$E$1)*SUMIF(OFFSET(Graf!$K$5:$P$5,F$4,0),"=1",$I85:$N85)+$E$1*(1/6)</f>
        <v>0.19080033434045557</v>
      </c>
      <c r="G86" s="15">
        <f ca="1">(1-$E$1)*SUMIF(OFFSET(Graf!$K$5:$P$5,G$4,0),"=1",$I85:$N85)+$E$1*(1/6)</f>
        <v>0.28078262085216527</v>
      </c>
      <c r="H86" s="15"/>
      <c r="I86" s="15">
        <f>B86/INDEX(Graf!$H$6:$H$11,PageRank!B$4,0)</f>
        <v>0.10577288165686645</v>
      </c>
      <c r="J86" s="15">
        <f>C86/INDEX(Graf!$H$6:$H$11,PageRank!C$4,0)</f>
        <v>0.10577288165686645</v>
      </c>
      <c r="K86" s="15">
        <f>D86/INDEX(Graf!$H$6:$H$11,PageRank!D$4,0)</f>
        <v>0.10203302551613985</v>
      </c>
      <c r="L86" s="15">
        <f>E86/INDEX(Graf!$H$6:$H$11,PageRank!E$4,0)</f>
        <v>0.11280523046136688</v>
      </c>
      <c r="M86" s="15">
        <f>F86/INDEX(Graf!$H$6:$H$11,PageRank!F$4,0)</f>
        <v>0.19080033434045557</v>
      </c>
      <c r="N86" s="15">
        <f>G86/INDEX(Graf!$H$6:$H$11,PageRank!G$4,0)</f>
        <v>0.09359420695072175</v>
      </c>
    </row>
    <row r="87" spans="1:14" ht="15">
      <c r="A87" s="4">
        <f t="shared" si="2"/>
        <v>82</v>
      </c>
      <c r="B87" s="15">
        <f ca="1">(1-$E$1)*SUMIF(OFFSET(Graf!$K$5:$P$5,B$4,0),"=1",$I86:$N86)+$E$1*(1/6)</f>
        <v>0.10577295023671257</v>
      </c>
      <c r="C87" s="15">
        <f ca="1">(1-$E$1)*SUMIF(OFFSET(Graf!$K$5:$P$5,C$4,0),"=1",$I86:$N86)+$E$1*(1/6)</f>
        <v>0.10577295023671257</v>
      </c>
      <c r="D87" s="15">
        <f ca="1">(1-$E$1)*SUMIF(OFFSET(Graf!$K$5:$P$5,D$4,0),"=1",$I86:$N86)+$E$1*(1/6)</f>
        <v>0.20406591387255518</v>
      </c>
      <c r="E87" s="15">
        <f ca="1">(1-$E$1)*SUMIF(OFFSET(Graf!$K$5:$P$5,E$4,0),"=1",$I86:$N86)+$E$1*(1/6)</f>
        <v>0.11280529904122766</v>
      </c>
      <c r="F87" s="15">
        <f ca="1">(1-$E$1)*SUMIF(OFFSET(Graf!$K$5:$P$5,F$4,0),"=1",$I86:$N86)+$E$1*(1/6)</f>
        <v>0.19080047150016244</v>
      </c>
      <c r="G87" s="15">
        <f ca="1">(1-$E$1)*SUMIF(OFFSET(Graf!$K$5:$P$5,G$4,0),"=1",$I86:$N86)+$E$1*(1/6)</f>
        <v>0.28078241511262986</v>
      </c>
      <c r="H87" s="15"/>
      <c r="I87" s="15">
        <f>B87/INDEX(Graf!$H$6:$H$11,PageRank!B$4,0)</f>
        <v>0.10577295023671257</v>
      </c>
      <c r="J87" s="15">
        <f>C87/INDEX(Graf!$H$6:$H$11,PageRank!C$4,0)</f>
        <v>0.10577295023671257</v>
      </c>
      <c r="K87" s="15">
        <f>D87/INDEX(Graf!$H$6:$H$11,PageRank!D$4,0)</f>
        <v>0.10203295693627759</v>
      </c>
      <c r="L87" s="15">
        <f>E87/INDEX(Graf!$H$6:$H$11,PageRank!E$4,0)</f>
        <v>0.11280529904122766</v>
      </c>
      <c r="M87" s="15">
        <f>F87/INDEX(Graf!$H$6:$H$11,PageRank!F$4,0)</f>
        <v>0.19080047150016244</v>
      </c>
      <c r="N87" s="15">
        <f>G87/INDEX(Graf!$H$6:$H$11,PageRank!G$4,0)</f>
        <v>0.09359413837087661</v>
      </c>
    </row>
    <row r="88" spans="1:14" ht="15">
      <c r="A88" s="4">
        <f t="shared" si="2"/>
        <v>83</v>
      </c>
      <c r="B88" s="15">
        <f ca="1">(1-$E$1)*SUMIF(OFFSET(Graf!$K$5:$P$5,B$4,0),"=1",$I87:$N87)+$E$1*(1/6)</f>
        <v>0.10577289308684162</v>
      </c>
      <c r="C88" s="15">
        <f ca="1">(1-$E$1)*SUMIF(OFFSET(Graf!$K$5:$P$5,C$4,0),"=1",$I87:$N87)+$E$1*(1/6)</f>
        <v>0.10577289308684162</v>
      </c>
      <c r="D88" s="15">
        <f ca="1">(1-$E$1)*SUMIF(OFFSET(Graf!$K$5:$P$5,D$4,0),"=1",$I87:$N87)+$E$1*(1/6)</f>
        <v>0.20406602817229874</v>
      </c>
      <c r="E88" s="15">
        <f ca="1">(1-$E$1)*SUMIF(OFFSET(Graf!$K$5:$P$5,E$4,0),"=1",$I87:$N87)+$E$1*(1/6)</f>
        <v>0.11280524189134244</v>
      </c>
      <c r="F88" s="15">
        <f ca="1">(1-$E$1)*SUMIF(OFFSET(Graf!$K$5:$P$5,F$4,0),"=1",$I87:$N87)+$E$1*(1/6)</f>
        <v>0.19080035720040628</v>
      </c>
      <c r="G88" s="15">
        <f ca="1">(1-$E$1)*SUMIF(OFFSET(Graf!$K$5:$P$5,G$4,0),"=1",$I87:$N87)+$E$1*(1/6)</f>
        <v>0.28078258656226956</v>
      </c>
      <c r="H88" s="15"/>
      <c r="I88" s="15">
        <f>B88/INDEX(Graf!$H$6:$H$11,PageRank!B$4,0)</f>
        <v>0.10577289308684162</v>
      </c>
      <c r="J88" s="15">
        <f>C88/INDEX(Graf!$H$6:$H$11,PageRank!C$4,0)</f>
        <v>0.10577289308684162</v>
      </c>
      <c r="K88" s="15">
        <f>D88/INDEX(Graf!$H$6:$H$11,PageRank!D$4,0)</f>
        <v>0.10203301408614937</v>
      </c>
      <c r="L88" s="15">
        <f>E88/INDEX(Graf!$H$6:$H$11,PageRank!E$4,0)</f>
        <v>0.11280524189134244</v>
      </c>
      <c r="M88" s="15">
        <f>F88/INDEX(Graf!$H$6:$H$11,PageRank!F$4,0)</f>
        <v>0.19080035720040628</v>
      </c>
      <c r="N88" s="15">
        <f>G88/INDEX(Graf!$H$6:$H$11,PageRank!G$4,0)</f>
        <v>0.09359419552075653</v>
      </c>
    </row>
    <row r="89" spans="1:14" ht="15">
      <c r="A89" s="4">
        <f t="shared" si="2"/>
        <v>84</v>
      </c>
      <c r="B89" s="15">
        <f ca="1">(1-$E$1)*SUMIF(OFFSET(Graf!$K$5:$P$5,B$4,0),"=1",$I88:$N88)+$E$1*(1/6)</f>
        <v>0.10577294071174155</v>
      </c>
      <c r="C89" s="15">
        <f ca="1">(1-$E$1)*SUMIF(OFFSET(Graf!$K$5:$P$5,C$4,0),"=1",$I88:$N88)+$E$1*(1/6)</f>
        <v>0.10577294071174155</v>
      </c>
      <c r="D89" s="15">
        <f ca="1">(1-$E$1)*SUMIF(OFFSET(Graf!$K$5:$P$5,D$4,0),"=1",$I88:$N88)+$E$1*(1/6)</f>
        <v>0.20406593292251385</v>
      </c>
      <c r="E89" s="15">
        <f ca="1">(1-$E$1)*SUMIF(OFFSET(Graf!$K$5:$P$5,E$4,0),"=1",$I88:$N88)+$E$1*(1/6)</f>
        <v>0.11280528951623559</v>
      </c>
      <c r="F89" s="15">
        <f ca="1">(1-$E$1)*SUMIF(OFFSET(Graf!$K$5:$P$5,F$4,0),"=1",$I88:$N88)+$E$1*(1/6)</f>
        <v>0.19080045245019933</v>
      </c>
      <c r="G89" s="15">
        <f ca="1">(1-$E$1)*SUMIF(OFFSET(Graf!$K$5:$P$5,G$4,0),"=1",$I88:$N88)+$E$1*(1/6)</f>
        <v>0.2807824436875684</v>
      </c>
      <c r="H89" s="15"/>
      <c r="I89" s="15">
        <f>B89/INDEX(Graf!$H$6:$H$11,PageRank!B$4,0)</f>
        <v>0.10577294071174155</v>
      </c>
      <c r="J89" s="15">
        <f>C89/INDEX(Graf!$H$6:$H$11,PageRank!C$4,0)</f>
        <v>0.10577294071174155</v>
      </c>
      <c r="K89" s="15">
        <f>D89/INDEX(Graf!$H$6:$H$11,PageRank!D$4,0)</f>
        <v>0.10203296646125692</v>
      </c>
      <c r="L89" s="15">
        <f>E89/INDEX(Graf!$H$6:$H$11,PageRank!E$4,0)</f>
        <v>0.11280528951623559</v>
      </c>
      <c r="M89" s="15">
        <f>F89/INDEX(Graf!$H$6:$H$11,PageRank!F$4,0)</f>
        <v>0.19080045245019933</v>
      </c>
      <c r="N89" s="15">
        <f>G89/INDEX(Graf!$H$6:$H$11,PageRank!G$4,0)</f>
        <v>0.09359414789585613</v>
      </c>
    </row>
    <row r="90" spans="1:14" ht="15">
      <c r="A90" s="4">
        <f t="shared" si="2"/>
        <v>85</v>
      </c>
      <c r="B90" s="15">
        <f ca="1">(1-$E$1)*SUMIF(OFFSET(Graf!$K$5:$P$5,B$4,0),"=1",$I89:$N89)+$E$1*(1/6)</f>
        <v>0.10577290102432456</v>
      </c>
      <c r="C90" s="15">
        <f ca="1">(1-$E$1)*SUMIF(OFFSET(Graf!$K$5:$P$5,C$4,0),"=1",$I89:$N89)+$E$1*(1/6)</f>
        <v>0.10577290102432456</v>
      </c>
      <c r="D90" s="15">
        <f ca="1">(1-$E$1)*SUMIF(OFFSET(Graf!$K$5:$P$5,D$4,0),"=1",$I89:$N89)+$E$1*(1/6)</f>
        <v>0.20406601229734705</v>
      </c>
      <c r="E90" s="15">
        <f ca="1">(1-$E$1)*SUMIF(OFFSET(Graf!$K$5:$P$5,E$4,0),"=1",$I89:$N89)+$E$1*(1/6)</f>
        <v>0.11280524982882521</v>
      </c>
      <c r="F90" s="15">
        <f ca="1">(1-$E$1)*SUMIF(OFFSET(Graf!$K$5:$P$5,F$4,0),"=1",$I89:$N89)+$E$1*(1/6)</f>
        <v>0.190800373075372</v>
      </c>
      <c r="G90" s="15">
        <f ca="1">(1-$E$1)*SUMIF(OFFSET(Graf!$K$5:$P$5,G$4,0),"=1",$I89:$N89)+$E$1*(1/6)</f>
        <v>0.2807825627498069</v>
      </c>
      <c r="H90" s="15"/>
      <c r="I90" s="15">
        <f>B90/INDEX(Graf!$H$6:$H$11,PageRank!B$4,0)</f>
        <v>0.10577290102432456</v>
      </c>
      <c r="J90" s="15">
        <f>C90/INDEX(Graf!$H$6:$H$11,PageRank!C$4,0)</f>
        <v>0.10577290102432456</v>
      </c>
      <c r="K90" s="15">
        <f>D90/INDEX(Graf!$H$6:$H$11,PageRank!D$4,0)</f>
        <v>0.10203300614867353</v>
      </c>
      <c r="L90" s="15">
        <f>E90/INDEX(Graf!$H$6:$H$11,PageRank!E$4,0)</f>
        <v>0.11280524982882521</v>
      </c>
      <c r="M90" s="15">
        <f>F90/INDEX(Graf!$H$6:$H$11,PageRank!F$4,0)</f>
        <v>0.190800373075372</v>
      </c>
      <c r="N90" s="15">
        <f>G90/INDEX(Graf!$H$6:$H$11,PageRank!G$4,0)</f>
        <v>0.09359418758326897</v>
      </c>
    </row>
    <row r="91" spans="1:14" ht="15">
      <c r="A91" s="4">
        <f t="shared" si="2"/>
        <v>86</v>
      </c>
      <c r="B91" s="15">
        <f ca="1">(1-$E$1)*SUMIF(OFFSET(Graf!$K$5:$P$5,B$4,0),"=1",$I90:$N90)+$E$1*(1/6)</f>
        <v>0.10577293409716859</v>
      </c>
      <c r="C91" s="15">
        <f ca="1">(1-$E$1)*SUMIF(OFFSET(Graf!$K$5:$P$5,C$4,0),"=1",$I90:$N90)+$E$1*(1/6)</f>
        <v>0.10577293409716859</v>
      </c>
      <c r="D91" s="15">
        <f ca="1">(1-$E$1)*SUMIF(OFFSET(Graf!$K$5:$P$5,D$4,0),"=1",$I90:$N90)+$E$1*(1/6)</f>
        <v>0.20406594615165202</v>
      </c>
      <c r="E91" s="15">
        <f ca="1">(1-$E$1)*SUMIF(OFFSET(Graf!$K$5:$P$5,E$4,0),"=1",$I90:$N90)+$E$1*(1/6)</f>
        <v>0.11280528290167238</v>
      </c>
      <c r="F91" s="15">
        <f ca="1">(1-$E$1)*SUMIF(OFFSET(Graf!$K$5:$P$5,F$4,0),"=1",$I90:$N90)+$E$1*(1/6)</f>
        <v>0.1908004392210632</v>
      </c>
      <c r="G91" s="15">
        <f ca="1">(1-$E$1)*SUMIF(OFFSET(Graf!$K$5:$P$5,G$4,0),"=1",$I90:$N90)+$E$1*(1/6)</f>
        <v>0.2807824635312755</v>
      </c>
      <c r="H91" s="15"/>
      <c r="I91" s="15">
        <f>B91/INDEX(Graf!$H$6:$H$11,PageRank!B$4,0)</f>
        <v>0.10577293409716859</v>
      </c>
      <c r="J91" s="15">
        <f>C91/INDEX(Graf!$H$6:$H$11,PageRank!C$4,0)</f>
        <v>0.10577293409716859</v>
      </c>
      <c r="K91" s="15">
        <f>D91/INDEX(Graf!$H$6:$H$11,PageRank!D$4,0)</f>
        <v>0.10203297307582601</v>
      </c>
      <c r="L91" s="15">
        <f>E91/INDEX(Graf!$H$6:$H$11,PageRank!E$4,0)</f>
        <v>0.11280528290167238</v>
      </c>
      <c r="M91" s="15">
        <f>F91/INDEX(Graf!$H$6:$H$11,PageRank!F$4,0)</f>
        <v>0.1908004392210632</v>
      </c>
      <c r="N91" s="15">
        <f>G91/INDEX(Graf!$H$6:$H$11,PageRank!G$4,0)</f>
        <v>0.09359415451042517</v>
      </c>
    </row>
    <row r="92" spans="1:14" ht="15">
      <c r="A92" s="4">
        <f t="shared" si="2"/>
        <v>87</v>
      </c>
      <c r="B92" s="15">
        <f ca="1">(1-$E$1)*SUMIF(OFFSET(Graf!$K$5:$P$5,B$4,0),"=1",$I91:$N91)+$E$1*(1/6)</f>
        <v>0.10577290653646543</v>
      </c>
      <c r="C92" s="15">
        <f ca="1">(1-$E$1)*SUMIF(OFFSET(Graf!$K$5:$P$5,C$4,0),"=1",$I91:$N91)+$E$1*(1/6)</f>
        <v>0.10577290653646543</v>
      </c>
      <c r="D92" s="15">
        <f ca="1">(1-$E$1)*SUMIF(OFFSET(Graf!$K$5:$P$5,D$4,0),"=1",$I91:$N91)+$E$1*(1/6)</f>
        <v>0.2040660012730588</v>
      </c>
      <c r="E92" s="15">
        <f ca="1">(1-$E$1)*SUMIF(OFFSET(Graf!$K$5:$P$5,E$4,0),"=1",$I91:$N91)+$E$1*(1/6)</f>
        <v>0.11280525534096612</v>
      </c>
      <c r="F92" s="15">
        <f ca="1">(1-$E$1)*SUMIF(OFFSET(Graf!$K$5:$P$5,F$4,0),"=1",$I91:$N91)+$E$1*(1/6)</f>
        <v>0.19080038409965377</v>
      </c>
      <c r="G92" s="15">
        <f ca="1">(1-$E$1)*SUMIF(OFFSET(Graf!$K$5:$P$5,G$4,0),"=1",$I91:$N91)+$E$1*(1/6)</f>
        <v>0.2807825462133908</v>
      </c>
      <c r="H92" s="15"/>
      <c r="I92" s="15">
        <f>B92/INDEX(Graf!$H$6:$H$11,PageRank!B$4,0)</f>
        <v>0.10577290653646543</v>
      </c>
      <c r="J92" s="15">
        <f>C92/INDEX(Graf!$H$6:$H$11,PageRank!C$4,0)</f>
        <v>0.10577290653646543</v>
      </c>
      <c r="K92" s="15">
        <f>D92/INDEX(Graf!$H$6:$H$11,PageRank!D$4,0)</f>
        <v>0.1020330006365294</v>
      </c>
      <c r="L92" s="15">
        <f>E92/INDEX(Graf!$H$6:$H$11,PageRank!E$4,0)</f>
        <v>0.11280525534096612</v>
      </c>
      <c r="M92" s="15">
        <f>F92/INDEX(Graf!$H$6:$H$11,PageRank!F$4,0)</f>
        <v>0.19080038409965377</v>
      </c>
      <c r="N92" s="15">
        <f>G92/INDEX(Graf!$H$6:$H$11,PageRank!G$4,0)</f>
        <v>0.09359418207113028</v>
      </c>
    </row>
    <row r="93" spans="1:14" ht="15">
      <c r="A93" s="4">
        <f t="shared" si="2"/>
        <v>88</v>
      </c>
      <c r="B93" s="15">
        <f ca="1">(1-$E$1)*SUMIF(OFFSET(Graf!$K$5:$P$5,B$4,0),"=1",$I92:$N92)+$E$1*(1/6)</f>
        <v>0.10577292950371968</v>
      </c>
      <c r="C93" s="15">
        <f ca="1">(1-$E$1)*SUMIF(OFFSET(Graf!$K$5:$P$5,C$4,0),"=1",$I92:$N92)+$E$1*(1/6)</f>
        <v>0.10577292950371968</v>
      </c>
      <c r="D93" s="15">
        <f ca="1">(1-$E$1)*SUMIF(OFFSET(Graf!$K$5:$P$5,D$4,0),"=1",$I92:$N92)+$E$1*(1/6)</f>
        <v>0.20406595533855348</v>
      </c>
      <c r="E93" s="15">
        <f ca="1">(1-$E$1)*SUMIF(OFFSET(Graf!$K$5:$P$5,E$4,0),"=1",$I92:$N92)+$E$1*(1/6)</f>
        <v>0.11280527830821895</v>
      </c>
      <c r="F93" s="15">
        <f ca="1">(1-$E$1)*SUMIF(OFFSET(Graf!$K$5:$P$5,F$4,0),"=1",$I92:$N92)+$E$1*(1/6)</f>
        <v>0.19080043003416086</v>
      </c>
      <c r="G93" s="15">
        <f ca="1">(1-$E$1)*SUMIF(OFFSET(Graf!$K$5:$P$5,G$4,0),"=1",$I92:$N92)+$E$1*(1/6)</f>
        <v>0.28078247731162775</v>
      </c>
      <c r="H93" s="15"/>
      <c r="I93" s="15">
        <f>B93/INDEX(Graf!$H$6:$H$11,PageRank!B$4,0)</f>
        <v>0.10577292950371968</v>
      </c>
      <c r="J93" s="15">
        <f>C93/INDEX(Graf!$H$6:$H$11,PageRank!C$4,0)</f>
        <v>0.10577292950371968</v>
      </c>
      <c r="K93" s="15">
        <f>D93/INDEX(Graf!$H$6:$H$11,PageRank!D$4,0)</f>
        <v>0.10203297766927674</v>
      </c>
      <c r="L93" s="15">
        <f>E93/INDEX(Graf!$H$6:$H$11,PageRank!E$4,0)</f>
        <v>0.11280527830821895</v>
      </c>
      <c r="M93" s="15">
        <f>F93/INDEX(Graf!$H$6:$H$11,PageRank!F$4,0)</f>
        <v>0.19080043003416086</v>
      </c>
      <c r="N93" s="15">
        <f>G93/INDEX(Graf!$H$6:$H$11,PageRank!G$4,0)</f>
        <v>0.09359415910387592</v>
      </c>
    </row>
    <row r="94" spans="1:14" ht="15">
      <c r="A94" s="4">
        <f t="shared" si="2"/>
        <v>89</v>
      </c>
      <c r="B94" s="15">
        <f ca="1">(1-$E$1)*SUMIF(OFFSET(Graf!$K$5:$P$5,B$4,0),"=1",$I93:$N93)+$E$1*(1/6)</f>
        <v>0.10577291036434104</v>
      </c>
      <c r="C94" s="15">
        <f ca="1">(1-$E$1)*SUMIF(OFFSET(Graf!$K$5:$P$5,C$4,0),"=1",$I93:$N93)+$E$1*(1/6)</f>
        <v>0.10577291036434104</v>
      </c>
      <c r="D94" s="15">
        <f ca="1">(1-$E$1)*SUMIF(OFFSET(Graf!$K$5:$P$5,D$4,0),"=1",$I93:$N93)+$E$1*(1/6)</f>
        <v>0.2040659936173106</v>
      </c>
      <c r="E94" s="15">
        <f ca="1">(1-$E$1)*SUMIF(OFFSET(Graf!$K$5:$P$5,E$4,0),"=1",$I93:$N93)+$E$1*(1/6)</f>
        <v>0.11280525916884174</v>
      </c>
      <c r="F94" s="15">
        <f ca="1">(1-$E$1)*SUMIF(OFFSET(Graf!$K$5:$P$5,F$4,0),"=1",$I93:$N93)+$E$1*(1/6)</f>
        <v>0.19080039175540497</v>
      </c>
      <c r="G94" s="15">
        <f ca="1">(1-$E$1)*SUMIF(OFFSET(Graf!$K$5:$P$5,G$4,0),"=1",$I93:$N93)+$E$1*(1/6)</f>
        <v>0.280782534729761</v>
      </c>
      <c r="H94" s="15"/>
      <c r="I94" s="15">
        <f>B94/INDEX(Graf!$H$6:$H$11,PageRank!B$4,0)</f>
        <v>0.10577291036434104</v>
      </c>
      <c r="J94" s="15">
        <f>C94/INDEX(Graf!$H$6:$H$11,PageRank!C$4,0)</f>
        <v>0.10577291036434104</v>
      </c>
      <c r="K94" s="15">
        <f>D94/INDEX(Graf!$H$6:$H$11,PageRank!D$4,0)</f>
        <v>0.1020329968086553</v>
      </c>
      <c r="L94" s="15">
        <f>E94/INDEX(Graf!$H$6:$H$11,PageRank!E$4,0)</f>
        <v>0.11280525916884174</v>
      </c>
      <c r="M94" s="15">
        <f>F94/INDEX(Graf!$H$6:$H$11,PageRank!F$4,0)</f>
        <v>0.19080039175540497</v>
      </c>
      <c r="N94" s="15">
        <f>G94/INDEX(Graf!$H$6:$H$11,PageRank!G$4,0)</f>
        <v>0.09359417824325367</v>
      </c>
    </row>
    <row r="95" spans="1:14" ht="15">
      <c r="A95" s="4">
        <f t="shared" si="2"/>
        <v>90</v>
      </c>
      <c r="B95" s="15">
        <f ca="1">(1-$E$1)*SUMIF(OFFSET(Graf!$K$5:$P$5,B$4,0),"=1",$I94:$N94)+$E$1*(1/6)</f>
        <v>0.1057729263138225</v>
      </c>
      <c r="C95" s="15">
        <f ca="1">(1-$E$1)*SUMIF(OFFSET(Graf!$K$5:$P$5,C$4,0),"=1",$I94:$N94)+$E$1*(1/6)</f>
        <v>0.1057729263138225</v>
      </c>
      <c r="D95" s="15">
        <f ca="1">(1-$E$1)*SUMIF(OFFSET(Graf!$K$5:$P$5,D$4,0),"=1",$I94:$N94)+$E$1*(1/6)</f>
        <v>0.20406596171834618</v>
      </c>
      <c r="E95" s="15">
        <f ca="1">(1-$E$1)*SUMIF(OFFSET(Graf!$K$5:$P$5,E$4,0),"=1",$I94:$N94)+$E$1*(1/6)</f>
        <v>0.11280527511832386</v>
      </c>
      <c r="F95" s="15">
        <f ca="1">(1-$E$1)*SUMIF(OFFSET(Graf!$K$5:$P$5,F$4,0),"=1",$I94:$N94)+$E$1*(1/6)</f>
        <v>0.1908004236543686</v>
      </c>
      <c r="G95" s="15">
        <f ca="1">(1-$E$1)*SUMIF(OFFSET(Graf!$K$5:$P$5,G$4,0),"=1",$I94:$N94)+$E$1*(1/6)</f>
        <v>0.28078248688131674</v>
      </c>
      <c r="H95" s="15"/>
      <c r="I95" s="15">
        <f>B95/INDEX(Graf!$H$6:$H$11,PageRank!B$4,0)</f>
        <v>0.1057729263138225</v>
      </c>
      <c r="J95" s="15">
        <f>C95/INDEX(Graf!$H$6:$H$11,PageRank!C$4,0)</f>
        <v>0.1057729263138225</v>
      </c>
      <c r="K95" s="15">
        <f>D95/INDEX(Graf!$H$6:$H$11,PageRank!D$4,0)</f>
        <v>0.10203298085917309</v>
      </c>
      <c r="L95" s="15">
        <f>E95/INDEX(Graf!$H$6:$H$11,PageRank!E$4,0)</f>
        <v>0.11280527511832386</v>
      </c>
      <c r="M95" s="15">
        <f>F95/INDEX(Graf!$H$6:$H$11,PageRank!F$4,0)</f>
        <v>0.1908004236543686</v>
      </c>
      <c r="N95" s="15">
        <f>G95/INDEX(Graf!$H$6:$H$11,PageRank!G$4,0)</f>
        <v>0.09359416229377225</v>
      </c>
    </row>
    <row r="96" spans="1:14" ht="15">
      <c r="A96" s="4">
        <f t="shared" si="2"/>
        <v>91</v>
      </c>
      <c r="B96" s="15">
        <f ca="1">(1-$E$1)*SUMIF(OFFSET(Graf!$K$5:$P$5,B$4,0),"=1",$I95:$N95)+$E$1*(1/6)</f>
        <v>0.10577291302258798</v>
      </c>
      <c r="C96" s="15">
        <f ca="1">(1-$E$1)*SUMIF(OFFSET(Graf!$K$5:$P$5,C$4,0),"=1",$I95:$N95)+$E$1*(1/6)</f>
        <v>0.10577291302258798</v>
      </c>
      <c r="D96" s="15">
        <f ca="1">(1-$E$1)*SUMIF(OFFSET(Graf!$K$5:$P$5,D$4,0),"=1",$I95:$N95)+$E$1*(1/6)</f>
        <v>0.2040659883008153</v>
      </c>
      <c r="E96" s="15">
        <f ca="1">(1-$E$1)*SUMIF(OFFSET(Graf!$K$5:$P$5,E$4,0),"=1",$I95:$N95)+$E$1*(1/6)</f>
        <v>0.1128052618270887</v>
      </c>
      <c r="F96" s="15">
        <f ca="1">(1-$E$1)*SUMIF(OFFSET(Graf!$K$5:$P$5,F$4,0),"=1",$I95:$N95)+$E$1*(1/6)</f>
        <v>0.1908003970718989</v>
      </c>
      <c r="G96" s="15">
        <f ca="1">(1-$E$1)*SUMIF(OFFSET(Graf!$K$5:$P$5,G$4,0),"=1",$I95:$N95)+$E$1*(1/6)</f>
        <v>0.2807825267550216</v>
      </c>
      <c r="H96" s="15"/>
      <c r="I96" s="15">
        <f>B96/INDEX(Graf!$H$6:$H$11,PageRank!B$4,0)</f>
        <v>0.10577291302258798</v>
      </c>
      <c r="J96" s="15">
        <f>C96/INDEX(Graf!$H$6:$H$11,PageRank!C$4,0)</f>
        <v>0.10577291302258798</v>
      </c>
      <c r="K96" s="15">
        <f>D96/INDEX(Graf!$H$6:$H$11,PageRank!D$4,0)</f>
        <v>0.10203299415040765</v>
      </c>
      <c r="L96" s="15">
        <f>E96/INDEX(Graf!$H$6:$H$11,PageRank!E$4,0)</f>
        <v>0.1128052618270887</v>
      </c>
      <c r="M96" s="15">
        <f>F96/INDEX(Graf!$H$6:$H$11,PageRank!F$4,0)</f>
        <v>0.1908003970718989</v>
      </c>
      <c r="N96" s="15">
        <f>G96/INDEX(Graf!$H$6:$H$11,PageRank!G$4,0)</f>
        <v>0.0935941755850072</v>
      </c>
    </row>
    <row r="97" spans="1:14" ht="15">
      <c r="A97" s="4">
        <f t="shared" si="2"/>
        <v>92</v>
      </c>
      <c r="B97" s="15">
        <f ca="1">(1-$E$1)*SUMIF(OFFSET(Graf!$K$5:$P$5,B$4,0),"=1",$I96:$N96)+$E$1*(1/6)</f>
        <v>0.1057729240986171</v>
      </c>
      <c r="C97" s="15">
        <f ca="1">(1-$E$1)*SUMIF(OFFSET(Graf!$K$5:$P$5,C$4,0),"=1",$I96:$N96)+$E$1*(1/6)</f>
        <v>0.1057729240986171</v>
      </c>
      <c r="D97" s="15">
        <f ca="1">(1-$E$1)*SUMIF(OFFSET(Graf!$K$5:$P$5,D$4,0),"=1",$I96:$N96)+$E$1*(1/6)</f>
        <v>0.20406596614875777</v>
      </c>
      <c r="E97" s="15">
        <f ca="1">(1-$E$1)*SUMIF(OFFSET(Graf!$K$5:$P$5,E$4,0),"=1",$I96:$N96)+$E$1*(1/6)</f>
        <v>0.11280527290311748</v>
      </c>
      <c r="F97" s="15">
        <f ca="1">(1-$E$1)*SUMIF(OFFSET(Graf!$K$5:$P$5,F$4,0),"=1",$I96:$N96)+$E$1*(1/6)</f>
        <v>0.1908004192239568</v>
      </c>
      <c r="G97" s="15">
        <f ca="1">(1-$E$1)*SUMIF(OFFSET(Graf!$K$5:$P$5,G$4,0),"=1",$I96:$N96)+$E$1*(1/6)</f>
        <v>0.28078249352693413</v>
      </c>
      <c r="H97" s="15"/>
      <c r="I97" s="15">
        <f>B97/INDEX(Graf!$H$6:$H$11,PageRank!B$4,0)</f>
        <v>0.1057729240986171</v>
      </c>
      <c r="J97" s="15">
        <f>C97/INDEX(Graf!$H$6:$H$11,PageRank!C$4,0)</f>
        <v>0.1057729240986171</v>
      </c>
      <c r="K97" s="15">
        <f>D97/INDEX(Graf!$H$6:$H$11,PageRank!D$4,0)</f>
        <v>0.10203298307437889</v>
      </c>
      <c r="L97" s="15">
        <f>E97/INDEX(Graf!$H$6:$H$11,PageRank!E$4,0)</f>
        <v>0.11280527290311748</v>
      </c>
      <c r="M97" s="15">
        <f>F97/INDEX(Graf!$H$6:$H$11,PageRank!F$4,0)</f>
        <v>0.1908004192239568</v>
      </c>
      <c r="N97" s="15">
        <f>G97/INDEX(Graf!$H$6:$H$11,PageRank!G$4,0)</f>
        <v>0.09359416450897805</v>
      </c>
    </row>
    <row r="98" spans="1:14" ht="15">
      <c r="A98" s="4">
        <f t="shared" si="2"/>
        <v>93</v>
      </c>
      <c r="B98" s="15">
        <f ca="1">(1-$E$1)*SUMIF(OFFSET(Graf!$K$5:$P$5,B$4,0),"=1",$I97:$N97)+$E$1*(1/6)</f>
        <v>0.10577291486859282</v>
      </c>
      <c r="C98" s="15">
        <f ca="1">(1-$E$1)*SUMIF(OFFSET(Graf!$K$5:$P$5,C$4,0),"=1",$I97:$N97)+$E$1*(1/6)</f>
        <v>0.10577291486859282</v>
      </c>
      <c r="D98" s="15">
        <f ca="1">(1-$E$1)*SUMIF(OFFSET(Graf!$K$5:$P$5,D$4,0),"=1",$I97:$N97)+$E$1*(1/6)</f>
        <v>0.20406598460880632</v>
      </c>
      <c r="E98" s="15">
        <f ca="1">(1-$E$1)*SUMIF(OFFSET(Graf!$K$5:$P$5,E$4,0),"=1",$I97:$N97)+$E$1*(1/6)</f>
        <v>0.11280526367309351</v>
      </c>
      <c r="F98" s="15">
        <f ca="1">(1-$E$1)*SUMIF(OFFSET(Graf!$K$5:$P$5,F$4,0),"=1",$I97:$N97)+$E$1*(1/6)</f>
        <v>0.19080040076390853</v>
      </c>
      <c r="G98" s="15">
        <f ca="1">(1-$E$1)*SUMIF(OFFSET(Graf!$K$5:$P$5,G$4,0),"=1",$I97:$N97)+$E$1*(1/6)</f>
        <v>0.28078252121700636</v>
      </c>
      <c r="H98" s="15"/>
      <c r="I98" s="15">
        <f>B98/INDEX(Graf!$H$6:$H$11,PageRank!B$4,0)</f>
        <v>0.10577291486859282</v>
      </c>
      <c r="J98" s="15">
        <f>C98/INDEX(Graf!$H$6:$H$11,PageRank!C$4,0)</f>
        <v>0.10577291486859282</v>
      </c>
      <c r="K98" s="15">
        <f>D98/INDEX(Graf!$H$6:$H$11,PageRank!D$4,0)</f>
        <v>0.10203299230440316</v>
      </c>
      <c r="L98" s="15">
        <f>E98/INDEX(Graf!$H$6:$H$11,PageRank!E$4,0)</f>
        <v>0.11280526367309351</v>
      </c>
      <c r="M98" s="15">
        <f>F98/INDEX(Graf!$H$6:$H$11,PageRank!F$4,0)</f>
        <v>0.19080040076390853</v>
      </c>
      <c r="N98" s="15">
        <f>G98/INDEX(Graf!$H$6:$H$11,PageRank!G$4,0)</f>
        <v>0.09359417373900213</v>
      </c>
    </row>
    <row r="99" spans="1:14" ht="15">
      <c r="A99" s="4">
        <f t="shared" si="2"/>
        <v>94</v>
      </c>
      <c r="B99" s="15">
        <f ca="1">(1-$E$1)*SUMIF(OFFSET(Graf!$K$5:$P$5,B$4,0),"=1",$I98:$N98)+$E$1*(1/6)</f>
        <v>0.10577292256027955</v>
      </c>
      <c r="C99" s="15">
        <f ca="1">(1-$E$1)*SUMIF(OFFSET(Graf!$K$5:$P$5,C$4,0),"=1",$I98:$N98)+$E$1*(1/6)</f>
        <v>0.10577292256027955</v>
      </c>
      <c r="D99" s="15">
        <f ca="1">(1-$E$1)*SUMIF(OFFSET(Graf!$K$5:$P$5,D$4,0),"=1",$I98:$N98)+$E$1*(1/6)</f>
        <v>0.20406596922543246</v>
      </c>
      <c r="E99" s="15">
        <f ca="1">(1-$E$1)*SUMIF(OFFSET(Graf!$K$5:$P$5,E$4,0),"=1",$I98:$N98)+$E$1*(1/6)</f>
        <v>0.11280527136478041</v>
      </c>
      <c r="F99" s="15">
        <f ca="1">(1-$E$1)*SUMIF(OFFSET(Graf!$K$5:$P$5,F$4,0),"=1",$I98:$N98)+$E$1*(1/6)</f>
        <v>0.19080041614728221</v>
      </c>
      <c r="G99" s="15">
        <f ca="1">(1-$E$1)*SUMIF(OFFSET(Graf!$K$5:$P$5,G$4,0),"=1",$I98:$N98)+$E$1*(1/6)</f>
        <v>0.28078249814194617</v>
      </c>
      <c r="H99" s="15"/>
      <c r="I99" s="15">
        <f>B99/INDEX(Graf!$H$6:$H$11,PageRank!B$4,0)</f>
        <v>0.10577292256027955</v>
      </c>
      <c r="J99" s="15">
        <f>C99/INDEX(Graf!$H$6:$H$11,PageRank!C$4,0)</f>
        <v>0.10577292256027955</v>
      </c>
      <c r="K99" s="15">
        <f>D99/INDEX(Graf!$H$6:$H$11,PageRank!D$4,0)</f>
        <v>0.10203298461271623</v>
      </c>
      <c r="L99" s="15">
        <f>E99/INDEX(Graf!$H$6:$H$11,PageRank!E$4,0)</f>
        <v>0.11280527136478041</v>
      </c>
      <c r="M99" s="15">
        <f>F99/INDEX(Graf!$H$6:$H$11,PageRank!F$4,0)</f>
        <v>0.19080041614728221</v>
      </c>
      <c r="N99" s="15">
        <f>G99/INDEX(Graf!$H$6:$H$11,PageRank!G$4,0)</f>
        <v>0.0935941660473154</v>
      </c>
    </row>
    <row r="100" spans="1:14" ht="15">
      <c r="A100" s="4">
        <f t="shared" si="2"/>
        <v>95</v>
      </c>
      <c r="B100" s="15">
        <f ca="1">(1-$E$1)*SUMIF(OFFSET(Graf!$K$5:$P$5,B$4,0),"=1",$I99:$N99)+$E$1*(1/6)</f>
        <v>0.1057729161505406</v>
      </c>
      <c r="C100" s="15">
        <f ca="1">(1-$E$1)*SUMIF(OFFSET(Graf!$K$5:$P$5,C$4,0),"=1",$I99:$N99)+$E$1*(1/6)</f>
        <v>0.1057729161505406</v>
      </c>
      <c r="D100" s="15">
        <f ca="1">(1-$E$1)*SUMIF(OFFSET(Graf!$K$5:$P$5,D$4,0),"=1",$I99:$N99)+$E$1*(1/6)</f>
        <v>0.2040659820449104</v>
      </c>
      <c r="E100" s="15">
        <f ca="1">(1-$E$1)*SUMIF(OFFSET(Graf!$K$5:$P$5,E$4,0),"=1",$I99:$N99)+$E$1*(1/6)</f>
        <v>0.11280526495504131</v>
      </c>
      <c r="F100" s="15">
        <f ca="1">(1-$E$1)*SUMIF(OFFSET(Graf!$K$5:$P$5,F$4,0),"=1",$I99:$N99)+$E$1*(1/6)</f>
        <v>0.19080040332780412</v>
      </c>
      <c r="G100" s="15">
        <f ca="1">(1-$E$1)*SUMIF(OFFSET(Graf!$K$5:$P$5,G$4,0),"=1",$I99:$N99)+$E$1*(1/6)</f>
        <v>0.28078251737116333</v>
      </c>
      <c r="H100" s="15"/>
      <c r="I100" s="15">
        <f>B100/INDEX(Graf!$H$6:$H$11,PageRank!B$4,0)</f>
        <v>0.1057729161505406</v>
      </c>
      <c r="J100" s="15">
        <f>C100/INDEX(Graf!$H$6:$H$11,PageRank!C$4,0)</f>
        <v>0.1057729161505406</v>
      </c>
      <c r="K100" s="15">
        <f>D100/INDEX(Graf!$H$6:$H$11,PageRank!D$4,0)</f>
        <v>0.1020329910224552</v>
      </c>
      <c r="L100" s="15">
        <f>E100/INDEX(Graf!$H$6:$H$11,PageRank!E$4,0)</f>
        <v>0.11280526495504131</v>
      </c>
      <c r="M100" s="15">
        <f>F100/INDEX(Graf!$H$6:$H$11,PageRank!F$4,0)</f>
        <v>0.19080040332780412</v>
      </c>
      <c r="N100" s="15">
        <f>G100/INDEX(Graf!$H$6:$H$11,PageRank!G$4,0)</f>
        <v>0.09359417245705444</v>
      </c>
    </row>
    <row r="101" spans="1:14" ht="15">
      <c r="A101" s="4">
        <f t="shared" si="2"/>
        <v>96</v>
      </c>
      <c r="B101" s="15">
        <f ca="1">(1-$E$1)*SUMIF(OFFSET(Graf!$K$5:$P$5,B$4,0),"=1",$I100:$N100)+$E$1*(1/6)</f>
        <v>0.10577292149198982</v>
      </c>
      <c r="C101" s="15">
        <f ca="1">(1-$E$1)*SUMIF(OFFSET(Graf!$K$5:$P$5,C$4,0),"=1",$I100:$N100)+$E$1*(1/6)</f>
        <v>0.10577292149198982</v>
      </c>
      <c r="D101" s="15">
        <f ca="1">(1-$E$1)*SUMIF(OFFSET(Graf!$K$5:$P$5,D$4,0),"=1",$I100:$N100)+$E$1*(1/6)</f>
        <v>0.2040659713620121</v>
      </c>
      <c r="E101" s="15">
        <f ca="1">(1-$E$1)*SUMIF(OFFSET(Graf!$K$5:$P$5,E$4,0),"=1",$I100:$N100)+$E$1*(1/6)</f>
        <v>0.11280527029649044</v>
      </c>
      <c r="F101" s="15">
        <f ca="1">(1-$E$1)*SUMIF(OFFSET(Graf!$K$5:$P$5,F$4,0),"=1",$I100:$N100)+$E$1*(1/6)</f>
        <v>0.19080041401070247</v>
      </c>
      <c r="G101" s="15">
        <f ca="1">(1-$E$1)*SUMIF(OFFSET(Graf!$K$5:$P$5,G$4,0),"=1",$I100:$N100)+$E$1*(1/6)</f>
        <v>0.28078250134681565</v>
      </c>
      <c r="H101" s="15"/>
      <c r="I101" s="15">
        <f>B101/INDEX(Graf!$H$6:$H$11,PageRank!B$4,0)</f>
        <v>0.10577292149198982</v>
      </c>
      <c r="J101" s="15">
        <f>C101/INDEX(Graf!$H$6:$H$11,PageRank!C$4,0)</f>
        <v>0.10577292149198982</v>
      </c>
      <c r="K101" s="15">
        <f>D101/INDEX(Graf!$H$6:$H$11,PageRank!D$4,0)</f>
        <v>0.10203298568100605</v>
      </c>
      <c r="L101" s="15">
        <f>E101/INDEX(Graf!$H$6:$H$11,PageRank!E$4,0)</f>
        <v>0.11280527029649044</v>
      </c>
      <c r="M101" s="15">
        <f>F101/INDEX(Graf!$H$6:$H$11,PageRank!F$4,0)</f>
        <v>0.19080041401070247</v>
      </c>
      <c r="N101" s="15">
        <f>G101/INDEX(Graf!$H$6:$H$11,PageRank!G$4,0)</f>
        <v>0.09359416711560521</v>
      </c>
    </row>
    <row r="102" spans="1:14" ht="15">
      <c r="A102" s="4">
        <f t="shared" si="2"/>
        <v>97</v>
      </c>
      <c r="B102" s="15">
        <f ca="1">(1-$E$1)*SUMIF(OFFSET(Graf!$K$5:$P$5,B$4,0),"=1",$I101:$N101)+$E$1*(1/6)</f>
        <v>0.10577291704078212</v>
      </c>
      <c r="C102" s="15">
        <f ca="1">(1-$E$1)*SUMIF(OFFSET(Graf!$K$5:$P$5,C$4,0),"=1",$I101:$N101)+$E$1*(1/6)</f>
        <v>0.10577291704078212</v>
      </c>
      <c r="D102" s="15">
        <f ca="1">(1-$E$1)*SUMIF(OFFSET(Graf!$K$5:$P$5,D$4,0),"=1",$I101:$N101)+$E$1*(1/6)</f>
        <v>0.20406598026442746</v>
      </c>
      <c r="E102" s="15">
        <f ca="1">(1-$E$1)*SUMIF(OFFSET(Graf!$K$5:$P$5,E$4,0),"=1",$I101:$N101)+$E$1*(1/6)</f>
        <v>0.11280526584528282</v>
      </c>
      <c r="F102" s="15">
        <f ca="1">(1-$E$1)*SUMIF(OFFSET(Graf!$K$5:$P$5,F$4,0),"=1",$I101:$N101)+$E$1*(1/6)</f>
        <v>0.19080040510828716</v>
      </c>
      <c r="G102" s="15">
        <f ca="1">(1-$E$1)*SUMIF(OFFSET(Graf!$K$5:$P$5,G$4,0),"=1",$I101:$N101)+$E$1*(1/6)</f>
        <v>0.2807825147004386</v>
      </c>
      <c r="H102" s="15"/>
      <c r="I102" s="15">
        <f>B102/INDEX(Graf!$H$6:$H$11,PageRank!B$4,0)</f>
        <v>0.10577291704078212</v>
      </c>
      <c r="J102" s="15">
        <f>C102/INDEX(Graf!$H$6:$H$11,PageRank!C$4,0)</f>
        <v>0.10577291704078212</v>
      </c>
      <c r="K102" s="15">
        <f>D102/INDEX(Graf!$H$6:$H$11,PageRank!D$4,0)</f>
        <v>0.10203299013221373</v>
      </c>
      <c r="L102" s="15">
        <f>E102/INDEX(Graf!$H$6:$H$11,PageRank!E$4,0)</f>
        <v>0.11280526584528282</v>
      </c>
      <c r="M102" s="15">
        <f>F102/INDEX(Graf!$H$6:$H$11,PageRank!F$4,0)</f>
        <v>0.19080040510828716</v>
      </c>
      <c r="N102" s="15">
        <f>G102/INDEX(Graf!$H$6:$H$11,PageRank!G$4,0)</f>
        <v>0.09359417156681286</v>
      </c>
    </row>
    <row r="103" spans="1:14" ht="15">
      <c r="A103" s="4">
        <f t="shared" si="2"/>
        <v>98</v>
      </c>
      <c r="B103" s="15">
        <f ca="1">(1-$E$1)*SUMIF(OFFSET(Graf!$K$5:$P$5,B$4,0),"=1",$I102:$N102)+$E$1*(1/6)</f>
        <v>0.10577292075012183</v>
      </c>
      <c r="C103" s="15">
        <f ca="1">(1-$E$1)*SUMIF(OFFSET(Graf!$K$5:$P$5,C$4,0),"=1",$I102:$N102)+$E$1*(1/6)</f>
        <v>0.10577292075012183</v>
      </c>
      <c r="D103" s="15">
        <f ca="1">(1-$E$1)*SUMIF(OFFSET(Graf!$K$5:$P$5,D$4,0),"=1",$I102:$N102)+$E$1*(1/6)</f>
        <v>0.204065972845748</v>
      </c>
      <c r="E103" s="15">
        <f ca="1">(1-$E$1)*SUMIF(OFFSET(Graf!$K$5:$P$5,E$4,0),"=1",$I102:$N102)+$E$1*(1/6)</f>
        <v>0.11280526955462256</v>
      </c>
      <c r="F103" s="15">
        <f ca="1">(1-$E$1)*SUMIF(OFFSET(Graf!$K$5:$P$5,F$4,0),"=1",$I102:$N102)+$E$1*(1/6)</f>
        <v>0.1908004125269666</v>
      </c>
      <c r="G103" s="15">
        <f ca="1">(1-$E$1)*SUMIF(OFFSET(Graf!$K$5:$P$5,G$4,0),"=1",$I102:$N102)+$E$1*(1/6)</f>
        <v>0.28078250357241946</v>
      </c>
      <c r="H103" s="15"/>
      <c r="I103" s="15">
        <f>B103/INDEX(Graf!$H$6:$H$11,PageRank!B$4,0)</f>
        <v>0.10577292075012183</v>
      </c>
      <c r="J103" s="15">
        <f>C103/INDEX(Graf!$H$6:$H$11,PageRank!C$4,0)</f>
        <v>0.10577292075012183</v>
      </c>
      <c r="K103" s="15">
        <f>D103/INDEX(Graf!$H$6:$H$11,PageRank!D$4,0)</f>
        <v>0.102032986422874</v>
      </c>
      <c r="L103" s="15">
        <f>E103/INDEX(Graf!$H$6:$H$11,PageRank!E$4,0)</f>
        <v>0.11280526955462256</v>
      </c>
      <c r="M103" s="15">
        <f>F103/INDEX(Graf!$H$6:$H$11,PageRank!F$4,0)</f>
        <v>0.1908004125269666</v>
      </c>
      <c r="N103" s="15">
        <f>G103/INDEX(Graf!$H$6:$H$11,PageRank!G$4,0)</f>
        <v>0.09359416785747315</v>
      </c>
    </row>
    <row r="104" spans="1:14" ht="15">
      <c r="A104" s="4">
        <f t="shared" si="2"/>
        <v>99</v>
      </c>
      <c r="B104" s="15">
        <f ca="1">(1-$E$1)*SUMIF(OFFSET(Graf!$K$5:$P$5,B$4,0),"=1",$I103:$N103)+$E$1*(1/6)</f>
        <v>0.10577291765900541</v>
      </c>
      <c r="C104" s="15">
        <f ca="1">(1-$E$1)*SUMIF(OFFSET(Graf!$K$5:$P$5,C$4,0),"=1",$I103:$N103)+$E$1*(1/6)</f>
        <v>0.10577291765900541</v>
      </c>
      <c r="D104" s="15">
        <f ca="1">(1-$E$1)*SUMIF(OFFSET(Graf!$K$5:$P$5,D$4,0),"=1",$I103:$N103)+$E$1*(1/6)</f>
        <v>0.20406597902798085</v>
      </c>
      <c r="E104" s="15">
        <f ca="1">(1-$E$1)*SUMIF(OFFSET(Graf!$K$5:$P$5,E$4,0),"=1",$I103:$N103)+$E$1*(1/6)</f>
        <v>0.11280526646350612</v>
      </c>
      <c r="F104" s="15">
        <f ca="1">(1-$E$1)*SUMIF(OFFSET(Graf!$K$5:$P$5,F$4,0),"=1",$I103:$N103)+$E$1*(1/6)</f>
        <v>0.19080040634473378</v>
      </c>
      <c r="G104" s="15">
        <f ca="1">(1-$E$1)*SUMIF(OFFSET(Graf!$K$5:$P$5,G$4,0),"=1",$I103:$N103)+$E$1*(1/6)</f>
        <v>0.2807825128457688</v>
      </c>
      <c r="H104" s="15"/>
      <c r="I104" s="15">
        <f>B104/INDEX(Graf!$H$6:$H$11,PageRank!B$4,0)</f>
        <v>0.10577291765900541</v>
      </c>
      <c r="J104" s="15">
        <f>C104/INDEX(Graf!$H$6:$H$11,PageRank!C$4,0)</f>
        <v>0.10577291765900541</v>
      </c>
      <c r="K104" s="15">
        <f>D104/INDEX(Graf!$H$6:$H$11,PageRank!D$4,0)</f>
        <v>0.10203298951399042</v>
      </c>
      <c r="L104" s="15">
        <f>E104/INDEX(Graf!$H$6:$H$11,PageRank!E$4,0)</f>
        <v>0.11280526646350612</v>
      </c>
      <c r="M104" s="15">
        <f>F104/INDEX(Graf!$H$6:$H$11,PageRank!F$4,0)</f>
        <v>0.19080040634473378</v>
      </c>
      <c r="N104" s="15">
        <f>G104/INDEX(Graf!$H$6:$H$11,PageRank!G$4,0)</f>
        <v>0.09359417094858959</v>
      </c>
    </row>
    <row r="105" spans="1:14" ht="15">
      <c r="A105" s="4">
        <f t="shared" si="2"/>
        <v>100</v>
      </c>
      <c r="B105" s="15">
        <f ca="1">(1-$E$1)*SUMIF(OFFSET(Graf!$K$5:$P$5,B$4,0),"=1",$I104:$N104)+$E$1*(1/6)</f>
        <v>0.10577292023493577</v>
      </c>
      <c r="C105" s="15">
        <f ca="1">(1-$E$1)*SUMIF(OFFSET(Graf!$K$5:$P$5,C$4,0),"=1",$I104:$N104)+$E$1*(1/6)</f>
        <v>0.10577292023493577</v>
      </c>
      <c r="D105" s="15">
        <f ca="1">(1-$E$1)*SUMIF(OFFSET(Graf!$K$5:$P$5,D$4,0),"=1",$I104:$N104)+$E$1*(1/6)</f>
        <v>0.20406597387612013</v>
      </c>
      <c r="E105" s="15">
        <f ca="1">(1-$E$1)*SUMIF(OFFSET(Graf!$K$5:$P$5,E$4,0),"=1",$I104:$N104)+$E$1*(1/6)</f>
        <v>0.11280526903943647</v>
      </c>
      <c r="F105" s="15">
        <f ca="1">(1-$E$1)*SUMIF(OFFSET(Graf!$K$5:$P$5,F$4,0),"=1",$I104:$N104)+$E$1*(1/6)</f>
        <v>0.19080041149659444</v>
      </c>
      <c r="G105" s="15">
        <f ca="1">(1-$E$1)*SUMIF(OFFSET(Graf!$K$5:$P$5,G$4,0),"=1",$I104:$N104)+$E$1*(1/6)</f>
        <v>0.28078250511797775</v>
      </c>
      <c r="H105" s="15"/>
      <c r="I105" s="15">
        <f>B105/INDEX(Graf!$H$6:$H$11,PageRank!B$4,0)</f>
        <v>0.10577292023493577</v>
      </c>
      <c r="J105" s="15">
        <f>C105/INDEX(Graf!$H$6:$H$11,PageRank!C$4,0)</f>
        <v>0.10577292023493577</v>
      </c>
      <c r="K105" s="15">
        <f>D105/INDEX(Graf!$H$6:$H$11,PageRank!D$4,0)</f>
        <v>0.10203298693806007</v>
      </c>
      <c r="L105" s="15">
        <f>E105/INDEX(Graf!$H$6:$H$11,PageRank!E$4,0)</f>
        <v>0.11280526903943647</v>
      </c>
      <c r="M105" s="15">
        <f>F105/INDEX(Graf!$H$6:$H$11,PageRank!F$4,0)</f>
        <v>0.19080041149659444</v>
      </c>
      <c r="N105" s="15">
        <f>G105/INDEX(Graf!$H$6:$H$11,PageRank!G$4,0)</f>
        <v>0.09359416837265926</v>
      </c>
    </row>
  </sheetData>
  <sheetProtection/>
  <mergeCells count="2">
    <mergeCell ref="B3:G3"/>
    <mergeCell ref="I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.140625" style="0" bestFit="1" customWidth="1"/>
    <col min="2" max="7" width="2.00390625" style="0" bestFit="1" customWidth="1"/>
    <col min="8" max="8" width="8.7109375" style="0" customWidth="1"/>
    <col min="10" max="10" width="4.140625" style="0" bestFit="1" customWidth="1"/>
    <col min="11" max="16" width="2.00390625" style="0" bestFit="1" customWidth="1"/>
    <col min="17" max="17" width="7.7109375" style="0" bestFit="1" customWidth="1"/>
  </cols>
  <sheetData>
    <row r="1" spans="1:8" ht="15">
      <c r="A1" s="6" t="s">
        <v>0</v>
      </c>
      <c r="B1" s="6"/>
      <c r="C1" s="6"/>
      <c r="D1" s="6"/>
      <c r="E1" s="6"/>
      <c r="F1" s="6"/>
      <c r="G1" s="6"/>
      <c r="H1" s="6"/>
    </row>
    <row r="2" spans="1:8" ht="15">
      <c r="A2" s="6" t="s">
        <v>2</v>
      </c>
      <c r="B2" s="6"/>
      <c r="C2" s="6"/>
      <c r="D2" s="6"/>
      <c r="E2" s="6"/>
      <c r="F2" s="6"/>
      <c r="G2" s="6"/>
      <c r="H2" s="6"/>
    </row>
    <row r="3" spans="1:8" ht="15">
      <c r="A3" s="6"/>
      <c r="B3" s="6"/>
      <c r="C3" s="6"/>
      <c r="D3" s="6"/>
      <c r="E3" s="6"/>
      <c r="F3" s="6"/>
      <c r="G3" s="6"/>
      <c r="H3" s="6"/>
    </row>
    <row r="4" spans="1:10" ht="15">
      <c r="A4" s="16" t="s">
        <v>9</v>
      </c>
      <c r="B4" s="5"/>
      <c r="C4" s="5"/>
      <c r="D4" s="5"/>
      <c r="E4" s="5"/>
      <c r="F4" s="5"/>
      <c r="G4" s="5"/>
      <c r="H4" s="5"/>
      <c r="J4" s="17" t="s">
        <v>10</v>
      </c>
    </row>
    <row r="5" spans="1:17" ht="15">
      <c r="A5" s="3" t="s">
        <v>1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3">
        <v>6</v>
      </c>
      <c r="H5" s="7" t="s">
        <v>3</v>
      </c>
      <c r="J5" s="3" t="s">
        <v>7</v>
      </c>
      <c r="K5" s="2">
        <v>1</v>
      </c>
      <c r="L5" s="2">
        <v>2</v>
      </c>
      <c r="M5" s="2">
        <v>3</v>
      </c>
      <c r="N5" s="2">
        <v>4</v>
      </c>
      <c r="O5" s="2">
        <v>5</v>
      </c>
      <c r="P5" s="3">
        <v>6</v>
      </c>
      <c r="Q5" s="7" t="s">
        <v>8</v>
      </c>
    </row>
    <row r="6" spans="1:17" ht="15">
      <c r="A6" s="4">
        <v>1</v>
      </c>
      <c r="B6" s="18">
        <v>0</v>
      </c>
      <c r="C6" s="18">
        <v>0</v>
      </c>
      <c r="D6" s="18">
        <v>1</v>
      </c>
      <c r="E6" s="18">
        <v>0</v>
      </c>
      <c r="F6" s="18">
        <v>0</v>
      </c>
      <c r="G6" s="19">
        <v>0</v>
      </c>
      <c r="H6">
        <f aca="true" t="shared" si="0" ref="H6:H11">SUM(B6:G6)</f>
        <v>1</v>
      </c>
      <c r="J6" s="4">
        <v>1</v>
      </c>
      <c r="K6">
        <f aca="true" t="shared" si="1" ref="K6:K11">INDEX($B$6:$G$11,K$5,$J6)</f>
        <v>0</v>
      </c>
      <c r="L6">
        <f aca="true" t="shared" si="2" ref="L6:P11">INDEX($B$6:$G$11,L$5,$J6)</f>
        <v>0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1</v>
      </c>
      <c r="Q6" s="22">
        <f aca="true" t="shared" si="3" ref="Q6:Q11">SUM(K6:P6)</f>
        <v>1</v>
      </c>
    </row>
    <row r="7" spans="1:17" ht="15">
      <c r="A7" s="4">
        <v>2</v>
      </c>
      <c r="B7" s="18">
        <v>0</v>
      </c>
      <c r="C7" s="18">
        <v>0</v>
      </c>
      <c r="D7" s="18">
        <v>1</v>
      </c>
      <c r="E7" s="18">
        <v>0</v>
      </c>
      <c r="F7" s="18">
        <v>0</v>
      </c>
      <c r="G7" s="19">
        <v>0</v>
      </c>
      <c r="H7">
        <f t="shared" si="0"/>
        <v>1</v>
      </c>
      <c r="J7" s="4">
        <v>2</v>
      </c>
      <c r="K7">
        <f t="shared" si="1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1</v>
      </c>
      <c r="Q7" s="23">
        <f t="shared" si="3"/>
        <v>1</v>
      </c>
    </row>
    <row r="8" spans="1:17" ht="15">
      <c r="A8" s="4">
        <v>3</v>
      </c>
      <c r="B8" s="18">
        <v>0</v>
      </c>
      <c r="C8" s="18">
        <v>0</v>
      </c>
      <c r="D8" s="18">
        <v>0</v>
      </c>
      <c r="E8" s="18">
        <v>1</v>
      </c>
      <c r="F8" s="18">
        <v>1</v>
      </c>
      <c r="G8" s="19">
        <v>0</v>
      </c>
      <c r="H8">
        <f t="shared" si="0"/>
        <v>2</v>
      </c>
      <c r="J8" s="4">
        <v>3</v>
      </c>
      <c r="K8">
        <f t="shared" si="1"/>
        <v>1</v>
      </c>
      <c r="L8">
        <f t="shared" si="2"/>
        <v>1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 s="23">
        <f t="shared" si="3"/>
        <v>2</v>
      </c>
    </row>
    <row r="9" spans="1:17" ht="15">
      <c r="A9" s="4">
        <v>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9">
        <v>1</v>
      </c>
      <c r="H9">
        <f t="shared" si="0"/>
        <v>1</v>
      </c>
      <c r="J9" s="4">
        <v>4</v>
      </c>
      <c r="K9">
        <f t="shared" si="1"/>
        <v>0</v>
      </c>
      <c r="L9">
        <f t="shared" si="2"/>
        <v>0</v>
      </c>
      <c r="M9">
        <f t="shared" si="2"/>
        <v>1</v>
      </c>
      <c r="N9">
        <f t="shared" si="2"/>
        <v>0</v>
      </c>
      <c r="O9">
        <f t="shared" si="2"/>
        <v>0</v>
      </c>
      <c r="P9">
        <f t="shared" si="2"/>
        <v>0</v>
      </c>
      <c r="Q9" s="23">
        <f t="shared" si="3"/>
        <v>1</v>
      </c>
    </row>
    <row r="10" spans="1:17" ht="15">
      <c r="A10" s="4">
        <v>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9">
        <v>1</v>
      </c>
      <c r="H10">
        <f t="shared" si="0"/>
        <v>1</v>
      </c>
      <c r="J10" s="4">
        <v>5</v>
      </c>
      <c r="K10">
        <f t="shared" si="1"/>
        <v>0</v>
      </c>
      <c r="L10">
        <f t="shared" si="2"/>
        <v>0</v>
      </c>
      <c r="M10">
        <f t="shared" si="2"/>
        <v>1</v>
      </c>
      <c r="N10">
        <f t="shared" si="2"/>
        <v>0</v>
      </c>
      <c r="O10">
        <f t="shared" si="2"/>
        <v>0</v>
      </c>
      <c r="P10">
        <f t="shared" si="2"/>
        <v>1</v>
      </c>
      <c r="Q10" s="23">
        <f t="shared" si="3"/>
        <v>2</v>
      </c>
    </row>
    <row r="11" spans="1:17" ht="15">
      <c r="A11" s="3">
        <v>6</v>
      </c>
      <c r="B11" s="20">
        <v>1</v>
      </c>
      <c r="C11" s="20">
        <v>1</v>
      </c>
      <c r="D11" s="20">
        <v>0</v>
      </c>
      <c r="E11" s="20">
        <v>0</v>
      </c>
      <c r="F11" s="20">
        <v>1</v>
      </c>
      <c r="G11" s="21">
        <v>0</v>
      </c>
      <c r="H11" s="2">
        <f t="shared" si="0"/>
        <v>3</v>
      </c>
      <c r="J11" s="3">
        <v>6</v>
      </c>
      <c r="K11" s="2">
        <f t="shared" si="1"/>
        <v>0</v>
      </c>
      <c r="L11" s="2">
        <f t="shared" si="2"/>
        <v>0</v>
      </c>
      <c r="M11" s="2">
        <f t="shared" si="2"/>
        <v>0</v>
      </c>
      <c r="N11" s="2">
        <f t="shared" si="2"/>
        <v>1</v>
      </c>
      <c r="O11" s="2">
        <f t="shared" si="2"/>
        <v>1</v>
      </c>
      <c r="P11" s="2">
        <f t="shared" si="2"/>
        <v>0</v>
      </c>
      <c r="Q11" s="24">
        <f t="shared" si="3"/>
        <v>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Gerth Stølting Brodal</dc:creator>
  <cp:keywords/>
  <dc:description/>
  <cp:lastModifiedBy>Gerth Stølting Brodal</cp:lastModifiedBy>
  <dcterms:created xsi:type="dcterms:W3CDTF">2011-10-02T20:48:05Z</dcterms:created>
  <dcterms:modified xsi:type="dcterms:W3CDTF">2012-10-01T12:26:08Z</dcterms:modified>
  <cp:category/>
  <cp:version/>
  <cp:contentType/>
  <cp:contentStatus/>
</cp:coreProperties>
</file>